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2.xml" ContentType="application/vnd.openxmlformats-officedocument.drawing+xml"/>
  <Override PartName="/xl/charts/chart11.xml" ContentType="application/vnd.openxmlformats-officedocument.drawingml.chart+xml"/>
  <Override PartName="/xl/drawings/drawing3.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pivotTables/pivotTable1.xml" ContentType="application/vnd.openxmlformats-officedocument.spreadsheetml.pivotTable+xml"/>
  <Override PartName="/xl/drawings/drawing4.xml" ContentType="application/vnd.openxmlformats-officedocument.drawing+xml"/>
  <Override PartName="/xl/charts/chart14.xml" ContentType="application/vnd.openxmlformats-officedocument.drawingml.chart+xml"/>
  <Override PartName="/xl/tables/table1.xml" ContentType="application/vnd.openxmlformats-officedocument.spreadsheetml.table+xml"/>
  <Override PartName="/xl/tables/table2.xml" ContentType="application/vnd.openxmlformats-officedocument.spreadsheetml.table+xml"/>
  <Override PartName="/xl/pivotTables/pivotTable2.xml" ContentType="application/vnd.openxmlformats-officedocument.spreadsheetml.pivotTable+xml"/>
  <Override PartName="/xl/drawings/drawing5.xml" ContentType="application/vnd.openxmlformats-officedocument.drawing+xml"/>
  <Override PartName="/xl/charts/chart1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rossi\Desktop\OwnCloud\Shared\006.ITS Bact\007.PON 2018-19\005.Capitale Umano\"/>
    </mc:Choice>
  </mc:AlternateContent>
  <xr:revisionPtr revIDLastSave="0" documentId="13_ncr:1_{BF704BFC-0326-41E2-AD47-62E53E92F60D}" xr6:coauthVersionLast="43" xr6:coauthVersionMax="43" xr10:uidLastSave="{00000000-0000-0000-0000-000000000000}"/>
  <workbookProtection workbookAlgorithmName="SHA-512" workbookHashValue="ZfINbJlZaXNohN1Dlzn2vLPL6q7tlY14/MM518VUmDvdB5ppv7I8plb/en3aAkEJbPKadX84Px81l5Ci9wAL3Q==" workbookSaltValue="gIKBIj+j7OXFKQfvQCcdEA==" workbookSpinCount="100000" lockStructure="1"/>
  <bookViews>
    <workbookView xWindow="165" yWindow="2130" windowWidth="26550" windowHeight="11445" firstSheet="1" activeTab="1" xr2:uid="{00000000-000D-0000-FFFF-FFFF00000000}"/>
  </bookViews>
  <sheets>
    <sheet name="Domande" sheetId="1" state="hidden" r:id="rId1"/>
    <sheet name="Test" sheetId="2" r:id="rId2"/>
    <sheet name="Grafico Risultati" sheetId="3" state="hidden" r:id="rId3"/>
    <sheet name="Grafico" sheetId="4" state="hidden" r:id="rId4"/>
    <sheet name="Altro Grafico" sheetId="5" state="hidden" r:id="rId5"/>
    <sheet name="Foglio3" sheetId="6" state="hidden" r:id="rId6"/>
    <sheet name="Foglio8" sheetId="7" state="hidden" r:id="rId7"/>
    <sheet name="Foglio10" sheetId="8" state="hidden" r:id="rId8"/>
    <sheet name="Foglio11" sheetId="9" state="hidden" r:id="rId9"/>
    <sheet name="Foglio9" sheetId="10" state="hidden" r:id="rId10"/>
    <sheet name="Test (2)" sheetId="11" state="hidden" r:id="rId11"/>
  </sheets>
  <calcPr calcId="181029"/>
  <pivotCaches>
    <pivotCache cacheId="4" r:id="rId12"/>
    <pivotCache cacheId="7" r:id="rId13"/>
  </pivotCaches>
</workbook>
</file>

<file path=xl/calcChain.xml><?xml version="1.0" encoding="utf-8"?>
<calcChain xmlns="http://schemas.openxmlformats.org/spreadsheetml/2006/main">
  <c r="BJ259" i="11" l="1"/>
  <c r="BH259" i="11"/>
  <c r="BJ260" i="11" s="1"/>
  <c r="BF259" i="11"/>
  <c r="BD259" i="11"/>
  <c r="BB259" i="11"/>
  <c r="AZ259" i="11"/>
  <c r="AX259" i="11"/>
  <c r="AV259" i="11"/>
  <c r="AT259" i="11"/>
  <c r="AT260" i="11" s="1"/>
  <c r="AR259" i="11"/>
  <c r="AP259" i="11"/>
  <c r="AN259" i="11"/>
  <c r="AL259" i="11"/>
  <c r="AJ259" i="11"/>
  <c r="AH259" i="11"/>
  <c r="AF259" i="11"/>
  <c r="AD259" i="11"/>
  <c r="AB259" i="11"/>
  <c r="Z259" i="11"/>
  <c r="X259" i="11"/>
  <c r="V259" i="11"/>
  <c r="T259" i="11"/>
  <c r="X260" i="11" s="1"/>
  <c r="R259" i="11"/>
  <c r="P259" i="11"/>
  <c r="N259" i="11"/>
  <c r="L259" i="11"/>
  <c r="J259" i="11"/>
  <c r="H259" i="11"/>
  <c r="D258" i="11"/>
  <c r="BC258" i="11" s="1"/>
  <c r="D257" i="11"/>
  <c r="AW257" i="11" s="1"/>
  <c r="D256" i="11"/>
  <c r="BG256" i="11" s="1"/>
  <c r="BG255" i="11"/>
  <c r="D255" i="11"/>
  <c r="U255" i="11" s="1"/>
  <c r="BG254" i="11"/>
  <c r="AG254" i="11"/>
  <c r="D254" i="11"/>
  <c r="O254" i="11" s="1"/>
  <c r="BG253" i="11"/>
  <c r="AU253" i="11"/>
  <c r="AA253" i="11"/>
  <c r="O253" i="11"/>
  <c r="I253" i="11"/>
  <c r="D253" i="11"/>
  <c r="BC253" i="11" s="1"/>
  <c r="D252" i="11"/>
  <c r="BG252" i="11" s="1"/>
  <c r="AK251" i="11"/>
  <c r="O251" i="11"/>
  <c r="D251" i="11"/>
  <c r="BK251" i="11" s="1"/>
  <c r="D250" i="11"/>
  <c r="BC250" i="11" s="1"/>
  <c r="D249" i="11"/>
  <c r="AM249" i="11" s="1"/>
  <c r="AQ248" i="11"/>
  <c r="D248" i="11"/>
  <c r="D247" i="11"/>
  <c r="AW247" i="11" s="1"/>
  <c r="AQ246" i="11"/>
  <c r="Q246" i="11"/>
  <c r="D246" i="11"/>
  <c r="D245" i="11"/>
  <c r="AU245" i="11" s="1"/>
  <c r="D244" i="11"/>
  <c r="D243" i="11"/>
  <c r="AU243" i="11" s="1"/>
  <c r="AC242" i="11"/>
  <c r="D242" i="11"/>
  <c r="D241" i="11"/>
  <c r="AG241" i="11" s="1"/>
  <c r="D240" i="11"/>
  <c r="AQ240" i="11" s="1"/>
  <c r="AG239" i="11"/>
  <c r="S239" i="11"/>
  <c r="D239" i="11"/>
  <c r="BK239" i="11" s="1"/>
  <c r="BK238" i="11"/>
  <c r="U238" i="11"/>
  <c r="D238" i="11"/>
  <c r="BG238" i="11" s="1"/>
  <c r="D237" i="11"/>
  <c r="AK237" i="11" s="1"/>
  <c r="BK236" i="11"/>
  <c r="AA236" i="11"/>
  <c r="O236" i="11"/>
  <c r="D236" i="11"/>
  <c r="BG236" i="11" s="1"/>
  <c r="AO235" i="11"/>
  <c r="S235" i="11"/>
  <c r="D235" i="11"/>
  <c r="AG234" i="11"/>
  <c r="M234" i="11"/>
  <c r="D234" i="11"/>
  <c r="BI234" i="11" s="1"/>
  <c r="D233" i="11"/>
  <c r="AO233" i="11" s="1"/>
  <c r="D232" i="11"/>
  <c r="AW232" i="11" s="1"/>
  <c r="D231" i="11"/>
  <c r="AA231" i="11" s="1"/>
  <c r="D230" i="11"/>
  <c r="Q229" i="11"/>
  <c r="D229" i="11"/>
  <c r="AS229" i="11" s="1"/>
  <c r="D228" i="11"/>
  <c r="Y228" i="11" s="1"/>
  <c r="Y227" i="11"/>
  <c r="D227" i="11"/>
  <c r="AY227" i="11" s="1"/>
  <c r="D226" i="11"/>
  <c r="AC226" i="11" s="1"/>
  <c r="D225" i="11"/>
  <c r="BE225" i="11" s="1"/>
  <c r="S224" i="11"/>
  <c r="D224" i="11"/>
  <c r="D223" i="11"/>
  <c r="BI223" i="11" s="1"/>
  <c r="D222" i="11"/>
  <c r="D221" i="11"/>
  <c r="K221" i="11" s="1"/>
  <c r="D220" i="11"/>
  <c r="BG220" i="11" s="1"/>
  <c r="BI219" i="11"/>
  <c r="AC219" i="11"/>
  <c r="S219" i="11"/>
  <c r="I219" i="11"/>
  <c r="D219" i="11"/>
  <c r="AW219" i="11" s="1"/>
  <c r="D218" i="11"/>
  <c r="AE218" i="11" s="1"/>
  <c r="D217" i="11"/>
  <c r="S216" i="11"/>
  <c r="K216" i="11"/>
  <c r="D216" i="11"/>
  <c r="BK216" i="11" s="1"/>
  <c r="D215" i="11"/>
  <c r="BI215" i="11" s="1"/>
  <c r="D214" i="11"/>
  <c r="D213" i="11"/>
  <c r="BI213" i="11" s="1"/>
  <c r="AE212" i="11"/>
  <c r="D212" i="11"/>
  <c r="BC212" i="11" s="1"/>
  <c r="D211" i="11"/>
  <c r="AI211" i="11" s="1"/>
  <c r="D210" i="11"/>
  <c r="AG209" i="11"/>
  <c r="D209" i="11"/>
  <c r="BE209" i="11" s="1"/>
  <c r="AQ208" i="11"/>
  <c r="D208" i="11"/>
  <c r="Q208" i="11" s="1"/>
  <c r="BA207" i="11"/>
  <c r="Q207" i="11"/>
  <c r="D207" i="11"/>
  <c r="D206" i="11"/>
  <c r="AW206" i="11" s="1"/>
  <c r="D205" i="11"/>
  <c r="D204" i="11"/>
  <c r="AM204" i="11" s="1"/>
  <c r="D203" i="11"/>
  <c r="AA202" i="11"/>
  <c r="K202" i="11"/>
  <c r="D202" i="11"/>
  <c r="BE202" i="11" s="1"/>
  <c r="D201" i="11"/>
  <c r="BA201" i="11" s="1"/>
  <c r="D200" i="11"/>
  <c r="AY199" i="11"/>
  <c r="D199" i="11"/>
  <c r="BC199" i="11" s="1"/>
  <c r="D198" i="11"/>
  <c r="D197" i="11"/>
  <c r="D196" i="11"/>
  <c r="BI196" i="11" s="1"/>
  <c r="D195" i="11"/>
  <c r="BC195" i="11" s="1"/>
  <c r="D194" i="11"/>
  <c r="BG194" i="11" s="1"/>
  <c r="AA193" i="11"/>
  <c r="I193" i="11"/>
  <c r="D193" i="11"/>
  <c r="BE193" i="11" s="1"/>
  <c r="D192" i="11"/>
  <c r="BI192" i="11" s="1"/>
  <c r="D191" i="11"/>
  <c r="BC191" i="11" s="1"/>
  <c r="D190" i="11"/>
  <c r="BC190" i="11" s="1"/>
  <c r="M189" i="11"/>
  <c r="D189" i="11"/>
  <c r="BG189" i="11" s="1"/>
  <c r="D188" i="11"/>
  <c r="BI188" i="11" s="1"/>
  <c r="D187" i="11"/>
  <c r="Q187" i="11" s="1"/>
  <c r="D186" i="11"/>
  <c r="BE186" i="11" s="1"/>
  <c r="D185" i="11"/>
  <c r="D184" i="11"/>
  <c r="BC184" i="11" s="1"/>
  <c r="U183" i="11"/>
  <c r="D183" i="11"/>
  <c r="D182" i="11"/>
  <c r="AI182" i="11" s="1"/>
  <c r="D181" i="11"/>
  <c r="BG181" i="11" s="1"/>
  <c r="D180" i="11"/>
  <c r="AY180" i="11" s="1"/>
  <c r="AA179" i="11"/>
  <c r="D179" i="11"/>
  <c r="D178" i="11"/>
  <c r="D177" i="11"/>
  <c r="O176" i="11"/>
  <c r="D176" i="11"/>
  <c r="BI176" i="11" s="1"/>
  <c r="D175" i="11"/>
  <c r="BC175" i="11" s="1"/>
  <c r="I174" i="11"/>
  <c r="D174" i="11"/>
  <c r="AU174" i="11" s="1"/>
  <c r="D173" i="11"/>
  <c r="AC173" i="11" s="1"/>
  <c r="D172" i="11"/>
  <c r="AS172" i="11" s="1"/>
  <c r="D171" i="11"/>
  <c r="D170" i="11"/>
  <c r="BI170" i="11" s="1"/>
  <c r="D169" i="11"/>
  <c r="D168" i="11"/>
  <c r="AC168" i="11" s="1"/>
  <c r="D167" i="11"/>
  <c r="AW167" i="11" s="1"/>
  <c r="D166" i="11"/>
  <c r="BC166" i="11" s="1"/>
  <c r="D165" i="11"/>
  <c r="AW165" i="11" s="1"/>
  <c r="D164" i="11"/>
  <c r="AG164" i="11" s="1"/>
  <c r="Q163" i="11"/>
  <c r="D163" i="11"/>
  <c r="D162" i="11"/>
  <c r="D161" i="11"/>
  <c r="BG161" i="11" s="1"/>
  <c r="D160" i="11"/>
  <c r="D159" i="11"/>
  <c r="BI159" i="11" s="1"/>
  <c r="D158" i="11"/>
  <c r="D157" i="11"/>
  <c r="AS157" i="11" s="1"/>
  <c r="D156" i="11"/>
  <c r="AW156" i="11" s="1"/>
  <c r="D155" i="11"/>
  <c r="S155" i="11" s="1"/>
  <c r="D154" i="11"/>
  <c r="BG154" i="11" s="1"/>
  <c r="D153" i="11"/>
  <c r="D152" i="11"/>
  <c r="BK152" i="11" s="1"/>
  <c r="AQ151" i="11"/>
  <c r="K151" i="11"/>
  <c r="D151" i="11"/>
  <c r="BE151" i="11" s="1"/>
  <c r="D150" i="11"/>
  <c r="D149" i="11"/>
  <c r="BI149" i="11" s="1"/>
  <c r="BK148" i="11"/>
  <c r="AA148" i="11"/>
  <c r="D148" i="11"/>
  <c r="BC148" i="11" s="1"/>
  <c r="BA147" i="11"/>
  <c r="D147" i="11"/>
  <c r="AW147" i="11" s="1"/>
  <c r="D146" i="11"/>
  <c r="BG146" i="11" s="1"/>
  <c r="D145" i="11"/>
  <c r="BE145" i="11" s="1"/>
  <c r="D144" i="11"/>
  <c r="BK144" i="11" s="1"/>
  <c r="D143" i="11"/>
  <c r="D142" i="11"/>
  <c r="BA142" i="11" s="1"/>
  <c r="D141" i="11"/>
  <c r="BI141" i="11" s="1"/>
  <c r="D140" i="11"/>
  <c r="D139" i="11"/>
  <c r="D138" i="11"/>
  <c r="BG138" i="11" s="1"/>
  <c r="D137" i="11"/>
  <c r="D136" i="11"/>
  <c r="D135" i="11"/>
  <c r="BE135" i="11" s="1"/>
  <c r="D134" i="11"/>
  <c r="BE134" i="11" s="1"/>
  <c r="D133" i="11"/>
  <c r="D132" i="11"/>
  <c r="D131" i="11"/>
  <c r="AY131" i="11" s="1"/>
  <c r="BK130" i="11"/>
  <c r="AW130" i="11"/>
  <c r="AE130" i="11"/>
  <c r="Q130" i="11"/>
  <c r="M130" i="11"/>
  <c r="D130" i="11"/>
  <c r="BG130" i="11" s="1"/>
  <c r="D129" i="11"/>
  <c r="I129" i="11" s="1"/>
  <c r="D128" i="11"/>
  <c r="AI128" i="11" s="1"/>
  <c r="D127" i="11"/>
  <c r="BE127" i="11" s="1"/>
  <c r="D126" i="11"/>
  <c r="BC126" i="11" s="1"/>
  <c r="D125" i="11"/>
  <c r="BI125" i="11" s="1"/>
  <c r="D124" i="11"/>
  <c r="BC124" i="11" s="1"/>
  <c r="D123" i="11"/>
  <c r="AC123" i="11" s="1"/>
  <c r="D122" i="11"/>
  <c r="AS122" i="11" s="1"/>
  <c r="D121" i="11"/>
  <c r="AG121" i="11" s="1"/>
  <c r="D120" i="11"/>
  <c r="AS119" i="11"/>
  <c r="W119" i="11"/>
  <c r="D119" i="11"/>
  <c r="BK119" i="11" s="1"/>
  <c r="D118" i="11"/>
  <c r="BC118" i="11" s="1"/>
  <c r="D117" i="11"/>
  <c r="AY117" i="11" s="1"/>
  <c r="D116" i="11"/>
  <c r="AS116" i="11" s="1"/>
  <c r="D115" i="11"/>
  <c r="AU115" i="11" s="1"/>
  <c r="S114" i="11"/>
  <c r="K114" i="11"/>
  <c r="D114" i="11"/>
  <c r="AM114" i="11" s="1"/>
  <c r="D113" i="11"/>
  <c r="BC113" i="11" s="1"/>
  <c r="D112" i="11"/>
  <c r="BK112" i="11" s="1"/>
  <c r="D111" i="11"/>
  <c r="BI111" i="11" s="1"/>
  <c r="D110" i="11"/>
  <c r="BC110" i="11" s="1"/>
  <c r="D109" i="11"/>
  <c r="AO109" i="11" s="1"/>
  <c r="D108" i="11"/>
  <c r="BC108" i="11" s="1"/>
  <c r="D107" i="11"/>
  <c r="BA107" i="11" s="1"/>
  <c r="D106" i="11"/>
  <c r="AY106" i="11" s="1"/>
  <c r="D105" i="11"/>
  <c r="BE105" i="11" s="1"/>
  <c r="AM104" i="11"/>
  <c r="D104" i="11"/>
  <c r="AO104" i="11" s="1"/>
  <c r="AY103" i="11"/>
  <c r="Q103" i="11"/>
  <c r="D103" i="11"/>
  <c r="BI103" i="11" s="1"/>
  <c r="D102" i="11"/>
  <c r="BC102" i="11" s="1"/>
  <c r="D101" i="11"/>
  <c r="AO101" i="11" s="1"/>
  <c r="D100" i="11"/>
  <c r="BC100" i="11" s="1"/>
  <c r="D99" i="11"/>
  <c r="AW99" i="11" s="1"/>
  <c r="D98" i="11"/>
  <c r="AY98" i="11" s="1"/>
  <c r="D97" i="11"/>
  <c r="BI97" i="11" s="1"/>
  <c r="D96" i="11"/>
  <c r="AS96" i="11" s="1"/>
  <c r="D95" i="11"/>
  <c r="AW95" i="11" s="1"/>
  <c r="D94" i="11"/>
  <c r="D93" i="11"/>
  <c r="BK93" i="11" s="1"/>
  <c r="AW92" i="11"/>
  <c r="AE92" i="11"/>
  <c r="M92" i="11"/>
  <c r="D92" i="11"/>
  <c r="BC92" i="11" s="1"/>
  <c r="D91" i="11"/>
  <c r="BE91" i="11" s="1"/>
  <c r="Q90" i="11"/>
  <c r="D90" i="11"/>
  <c r="BI90" i="11" s="1"/>
  <c r="D89" i="11"/>
  <c r="BE89" i="11" s="1"/>
  <c r="D88" i="11"/>
  <c r="BK88" i="11" s="1"/>
  <c r="D87" i="11"/>
  <c r="BE87" i="11" s="1"/>
  <c r="BC86" i="11"/>
  <c r="D86" i="11"/>
  <c r="BA86" i="11" s="1"/>
  <c r="D85" i="11"/>
  <c r="BI85" i="11" s="1"/>
  <c r="D84" i="11"/>
  <c r="BC84" i="11" s="1"/>
  <c r="AO83" i="11"/>
  <c r="D83" i="11"/>
  <c r="AW83" i="11" s="1"/>
  <c r="D82" i="11"/>
  <c r="BG82" i="11" s="1"/>
  <c r="D81" i="11"/>
  <c r="BE81" i="11" s="1"/>
  <c r="D80" i="11"/>
  <c r="BK80" i="11" s="1"/>
  <c r="BK79" i="11"/>
  <c r="AC79" i="11"/>
  <c r="Q79" i="11"/>
  <c r="I79" i="11"/>
  <c r="D79" i="11"/>
  <c r="BE79" i="11" s="1"/>
  <c r="D78" i="11"/>
  <c r="D77" i="11"/>
  <c r="BG77" i="11" s="1"/>
  <c r="D76" i="11"/>
  <c r="BC76" i="11" s="1"/>
  <c r="D75" i="11"/>
  <c r="AW75" i="11" s="1"/>
  <c r="BK74" i="11"/>
  <c r="S74" i="11"/>
  <c r="D74" i="11"/>
  <c r="BG74" i="11" s="1"/>
  <c r="D73" i="11"/>
  <c r="I73" i="11" s="1"/>
  <c r="D72" i="11"/>
  <c r="BK72" i="11" s="1"/>
  <c r="D71" i="11"/>
  <c r="BC71" i="11" s="1"/>
  <c r="D70" i="11"/>
  <c r="BC70" i="11" s="1"/>
  <c r="AE69" i="11"/>
  <c r="D69" i="11"/>
  <c r="BG69" i="11" s="1"/>
  <c r="BG68" i="11"/>
  <c r="S68" i="11"/>
  <c r="I68" i="11"/>
  <c r="D68" i="11"/>
  <c r="BC68" i="11" s="1"/>
  <c r="D67" i="11"/>
  <c r="AW67" i="11" s="1"/>
  <c r="D66" i="11"/>
  <c r="BG66" i="11" s="1"/>
  <c r="D65" i="11"/>
  <c r="I65" i="11" s="1"/>
  <c r="D64" i="11"/>
  <c r="AW64" i="11" s="1"/>
  <c r="D63" i="11"/>
  <c r="BC63" i="11" s="1"/>
  <c r="D62" i="11"/>
  <c r="BC62" i="11" s="1"/>
  <c r="D61" i="11"/>
  <c r="D60" i="11"/>
  <c r="AQ60" i="11" s="1"/>
  <c r="D59" i="11"/>
  <c r="W58" i="11"/>
  <c r="D58" i="11"/>
  <c r="BC58" i="11" s="1"/>
  <c r="D57" i="11"/>
  <c r="AW57" i="11" s="1"/>
  <c r="D56" i="11"/>
  <c r="BG56" i="11" s="1"/>
  <c r="D55" i="11"/>
  <c r="BC55" i="11" s="1"/>
  <c r="D54" i="11"/>
  <c r="BK54" i="11" s="1"/>
  <c r="D53" i="11"/>
  <c r="BG53" i="11" s="1"/>
  <c r="D52" i="11"/>
  <c r="BI52" i="11" s="1"/>
  <c r="D51" i="11"/>
  <c r="AW51" i="11" s="1"/>
  <c r="D50" i="11"/>
  <c r="AW50" i="11" s="1"/>
  <c r="D49" i="11"/>
  <c r="BI49" i="11" s="1"/>
  <c r="D48" i="11"/>
  <c r="AW48" i="11" s="1"/>
  <c r="D47" i="11"/>
  <c r="BC47" i="11" s="1"/>
  <c r="D46" i="11"/>
  <c r="BC46" i="11" s="1"/>
  <c r="D45" i="11"/>
  <c r="AY45" i="11" s="1"/>
  <c r="D44" i="11"/>
  <c r="BK44" i="11" s="1"/>
  <c r="D43" i="11"/>
  <c r="BC43" i="11" s="1"/>
  <c r="D42" i="11"/>
  <c r="AO42" i="11" s="1"/>
  <c r="D41" i="11"/>
  <c r="BI41" i="11" s="1"/>
  <c r="D40" i="11"/>
  <c r="D39" i="11"/>
  <c r="BA39" i="11" s="1"/>
  <c r="U38" i="11"/>
  <c r="D38" i="11"/>
  <c r="BC38" i="11" s="1"/>
  <c r="AO37" i="11"/>
  <c r="D37" i="11"/>
  <c r="M37" i="11" s="1"/>
  <c r="D36" i="11"/>
  <c r="AK36" i="11" s="1"/>
  <c r="D35" i="11"/>
  <c r="D34" i="11"/>
  <c r="AO34" i="11" s="1"/>
  <c r="D33" i="11"/>
  <c r="AK33" i="11" s="1"/>
  <c r="D32" i="11"/>
  <c r="BC32" i="11" s="1"/>
  <c r="D31" i="11"/>
  <c r="D30" i="11"/>
  <c r="D29" i="11"/>
  <c r="AW29" i="11" s="1"/>
  <c r="D28" i="11"/>
  <c r="D27" i="11"/>
  <c r="BC27" i="11" s="1"/>
  <c r="D26" i="11"/>
  <c r="AO26" i="11" s="1"/>
  <c r="D25" i="11"/>
  <c r="BI25" i="11" s="1"/>
  <c r="BG24" i="11"/>
  <c r="D24" i="11"/>
  <c r="BC24" i="11" s="1"/>
  <c r="D23" i="11"/>
  <c r="D22" i="11"/>
  <c r="D21" i="11"/>
  <c r="K21" i="11" s="1"/>
  <c r="D20" i="11"/>
  <c r="AM20" i="11" s="1"/>
  <c r="D19" i="11"/>
  <c r="BC19" i="11" s="1"/>
  <c r="D18" i="11"/>
  <c r="D17" i="11"/>
  <c r="BC17" i="11" s="1"/>
  <c r="D16" i="11"/>
  <c r="AS16" i="11" s="1"/>
  <c r="D15" i="11"/>
  <c r="BA15" i="11" s="1"/>
  <c r="D14" i="11"/>
  <c r="BC14" i="11" s="1"/>
  <c r="D13" i="11"/>
  <c r="D12" i="11"/>
  <c r="AY12" i="11" s="1"/>
  <c r="D11" i="11"/>
  <c r="BI11" i="11" s="1"/>
  <c r="D10" i="11"/>
  <c r="BG10" i="11" s="1"/>
  <c r="D9" i="11"/>
  <c r="AK9" i="11" s="1"/>
  <c r="D8" i="11"/>
  <c r="AC8" i="11" s="1"/>
  <c r="D7" i="11"/>
  <c r="AW7" i="11" s="1"/>
  <c r="D6" i="11"/>
  <c r="BE6" i="11" s="1"/>
  <c r="D5" i="11"/>
  <c r="M5" i="11" s="1"/>
  <c r="B22" i="6"/>
  <c r="A12" i="6"/>
  <c r="B11" i="6"/>
  <c r="K3" i="6"/>
  <c r="A21" i="6" s="1"/>
  <c r="J3" i="6"/>
  <c r="A20" i="6" s="1"/>
  <c r="I3" i="6"/>
  <c r="A19" i="6" s="1"/>
  <c r="H3" i="6"/>
  <c r="A18" i="6" s="1"/>
  <c r="G3" i="6"/>
  <c r="A17" i="6" s="1"/>
  <c r="F3" i="6"/>
  <c r="A16" i="6" s="1"/>
  <c r="E3" i="6"/>
  <c r="A15" i="6" s="1"/>
  <c r="D3" i="6"/>
  <c r="A14" i="6" s="1"/>
  <c r="C3" i="6"/>
  <c r="A13" i="6" s="1"/>
  <c r="B3" i="6"/>
  <c r="F51" i="5"/>
  <c r="A51" i="5"/>
  <c r="F46" i="5"/>
  <c r="A46" i="5"/>
  <c r="F41" i="5"/>
  <c r="A41" i="5"/>
  <c r="F36" i="5"/>
  <c r="A36" i="5"/>
  <c r="F31" i="5"/>
  <c r="A31" i="5"/>
  <c r="F26" i="5"/>
  <c r="A26" i="5"/>
  <c r="F21" i="5"/>
  <c r="A21" i="5"/>
  <c r="F16" i="5"/>
  <c r="A16" i="5"/>
  <c r="F11" i="5"/>
  <c r="A11" i="5"/>
  <c r="F4" i="5"/>
  <c r="A4" i="5"/>
  <c r="F49" i="4"/>
  <c r="A49" i="4"/>
  <c r="F44" i="4"/>
  <c r="A44" i="4"/>
  <c r="F39" i="4"/>
  <c r="A39" i="4"/>
  <c r="F34" i="4"/>
  <c r="A34" i="4"/>
  <c r="F29" i="4"/>
  <c r="A29" i="4"/>
  <c r="F24" i="4"/>
  <c r="A24" i="4"/>
  <c r="F19" i="4"/>
  <c r="A19" i="4"/>
  <c r="F14" i="4"/>
  <c r="A14" i="4"/>
  <c r="F9" i="4"/>
  <c r="A9" i="4"/>
  <c r="F4" i="4"/>
  <c r="A4" i="4"/>
  <c r="A10" i="3"/>
  <c r="BJ259" i="2"/>
  <c r="BH259" i="2"/>
  <c r="BF259" i="2"/>
  <c r="BD259" i="2"/>
  <c r="BB259" i="2"/>
  <c r="AZ259" i="2"/>
  <c r="AX259" i="2"/>
  <c r="AV259" i="2"/>
  <c r="AZ260" i="2" s="1"/>
  <c r="AT259" i="2"/>
  <c r="AT260" i="2" s="1"/>
  <c r="AR259" i="2"/>
  <c r="AP259" i="2"/>
  <c r="AN259" i="2"/>
  <c r="AR260" i="2" s="1"/>
  <c r="AL259" i="2"/>
  <c r="AJ259" i="2"/>
  <c r="AH259" i="2"/>
  <c r="AF259" i="2"/>
  <c r="AD259" i="2"/>
  <c r="AB259" i="2"/>
  <c r="Z259" i="2"/>
  <c r="X259" i="2"/>
  <c r="V259" i="2"/>
  <c r="T259" i="2"/>
  <c r="R259" i="2"/>
  <c r="P259" i="2"/>
  <c r="N259" i="2"/>
  <c r="L259" i="2"/>
  <c r="J259" i="2"/>
  <c r="H259" i="2"/>
  <c r="L260" i="2" s="1"/>
  <c r="D258" i="2"/>
  <c r="AQ258" i="2" s="1"/>
  <c r="D257" i="2"/>
  <c r="AY257" i="2" s="1"/>
  <c r="D256" i="2"/>
  <c r="AQ256" i="2" s="1"/>
  <c r="D255" i="2"/>
  <c r="D254" i="2"/>
  <c r="BK254" i="2" s="1"/>
  <c r="D253" i="2"/>
  <c r="AY253" i="2" s="1"/>
  <c r="D252" i="2"/>
  <c r="AI252" i="2" s="1"/>
  <c r="D251" i="2"/>
  <c r="BC251" i="2" s="1"/>
  <c r="D250" i="2"/>
  <c r="BC250" i="2" s="1"/>
  <c r="D249" i="2"/>
  <c r="BI249" i="2" s="1"/>
  <c r="D248" i="2"/>
  <c r="BC248" i="2" s="1"/>
  <c r="D247" i="2"/>
  <c r="AW247" i="2" s="1"/>
  <c r="D246" i="2"/>
  <c r="BG246" i="2" s="1"/>
  <c r="D245" i="2"/>
  <c r="D244" i="2"/>
  <c r="BK244" i="2" s="1"/>
  <c r="D243" i="2"/>
  <c r="BE243" i="2" s="1"/>
  <c r="D242" i="2"/>
  <c r="D241" i="2"/>
  <c r="BI241" i="2" s="1"/>
  <c r="D240" i="2"/>
  <c r="D239" i="2"/>
  <c r="D238" i="2"/>
  <c r="BG238" i="2" s="1"/>
  <c r="D237" i="2"/>
  <c r="BE237" i="2" s="1"/>
  <c r="D236" i="2"/>
  <c r="D235" i="2"/>
  <c r="BE235" i="2" s="1"/>
  <c r="D234" i="2"/>
  <c r="BC234" i="2" s="1"/>
  <c r="D233" i="2"/>
  <c r="BI233" i="2" s="1"/>
  <c r="D232" i="2"/>
  <c r="D231" i="2"/>
  <c r="AW231" i="2" s="1"/>
  <c r="D230" i="2"/>
  <c r="AC230" i="2" s="1"/>
  <c r="D229" i="2"/>
  <c r="W229" i="2" s="1"/>
  <c r="D228" i="2"/>
  <c r="BK228" i="2" s="1"/>
  <c r="D227" i="2"/>
  <c r="BE227" i="2" s="1"/>
  <c r="D226" i="2"/>
  <c r="BG226" i="2" s="1"/>
  <c r="D225" i="2"/>
  <c r="BI225" i="2" s="1"/>
  <c r="D224" i="2"/>
  <c r="BC224" i="2" s="1"/>
  <c r="D223" i="2"/>
  <c r="BC223" i="2" s="1"/>
  <c r="D222" i="2"/>
  <c r="AE222" i="2" s="1"/>
  <c r="D221" i="2"/>
  <c r="BC221" i="2" s="1"/>
  <c r="D220" i="2"/>
  <c r="BA220" i="2" s="1"/>
  <c r="D219" i="2"/>
  <c r="O219" i="2" s="1"/>
  <c r="D218" i="2"/>
  <c r="D217" i="2"/>
  <c r="BI217" i="2" s="1"/>
  <c r="D216" i="2"/>
  <c r="BC216" i="2" s="1"/>
  <c r="D215" i="2"/>
  <c r="D214" i="2"/>
  <c r="BC214" i="2" s="1"/>
  <c r="D213" i="2"/>
  <c r="AQ213" i="2" s="1"/>
  <c r="D212" i="2"/>
  <c r="AS212" i="2" s="1"/>
  <c r="D211" i="2"/>
  <c r="D210" i="2"/>
  <c r="D209" i="2"/>
  <c r="BI209" i="2" s="1"/>
  <c r="D208" i="2"/>
  <c r="BC208" i="2" s="1"/>
  <c r="D207" i="2"/>
  <c r="AU207" i="2" s="1"/>
  <c r="D206" i="2"/>
  <c r="D205" i="2"/>
  <c r="AW205" i="2" s="1"/>
  <c r="D204" i="2"/>
  <c r="BC204" i="2" s="1"/>
  <c r="D203" i="2"/>
  <c r="BA203" i="2" s="1"/>
  <c r="D202" i="2"/>
  <c r="BG202" i="2" s="1"/>
  <c r="D201" i="2"/>
  <c r="AY201" i="2" s="1"/>
  <c r="D200" i="2"/>
  <c r="BK200" i="2" s="1"/>
  <c r="D199" i="2"/>
  <c r="BC199" i="2" s="1"/>
  <c r="D198" i="2"/>
  <c r="BE198" i="2" s="1"/>
  <c r="D197" i="2"/>
  <c r="BG197" i="2" s="1"/>
  <c r="D196" i="2"/>
  <c r="BC196" i="2" s="1"/>
  <c r="D195" i="2"/>
  <c r="BC195" i="2" s="1"/>
  <c r="D194" i="2"/>
  <c r="BK194" i="2" s="1"/>
  <c r="D193" i="2"/>
  <c r="AY193" i="2" s="1"/>
  <c r="D192" i="2"/>
  <c r="BK192" i="2" s="1"/>
  <c r="D191" i="2"/>
  <c r="BC191" i="2" s="1"/>
  <c r="D190" i="2"/>
  <c r="BK190" i="2" s="1"/>
  <c r="D189" i="2"/>
  <c r="D188" i="2"/>
  <c r="BC188" i="2" s="1"/>
  <c r="D187" i="2"/>
  <c r="U187" i="2" s="1"/>
  <c r="D186" i="2"/>
  <c r="AM186" i="2" s="1"/>
  <c r="D185" i="2"/>
  <c r="D184" i="2"/>
  <c r="BA184" i="2" s="1"/>
  <c r="D183" i="2"/>
  <c r="D182" i="2"/>
  <c r="D181" i="2"/>
  <c r="BG181" i="2" s="1"/>
  <c r="D180" i="2"/>
  <c r="AY180" i="2" s="1"/>
  <c r="D179" i="2"/>
  <c r="BE179" i="2" s="1"/>
  <c r="D178" i="2"/>
  <c r="BC178" i="2" s="1"/>
  <c r="D177" i="2"/>
  <c r="AY177" i="2" s="1"/>
  <c r="D176" i="2"/>
  <c r="AY176" i="2" s="1"/>
  <c r="D175" i="2"/>
  <c r="AS175" i="2" s="1"/>
  <c r="D174" i="2"/>
  <c r="D173" i="2"/>
  <c r="BI173" i="2" s="1"/>
  <c r="D172" i="2"/>
  <c r="AW172" i="2" s="1"/>
  <c r="D171" i="2"/>
  <c r="AS171" i="2" s="1"/>
  <c r="D170" i="2"/>
  <c r="BC170" i="2" s="1"/>
  <c r="D169" i="2"/>
  <c r="D168" i="2"/>
  <c r="AW168" i="2" s="1"/>
  <c r="D167" i="2"/>
  <c r="BA167" i="2" s="1"/>
  <c r="D166" i="2"/>
  <c r="BC166" i="2" s="1"/>
  <c r="D165" i="2"/>
  <c r="D164" i="2"/>
  <c r="BK164" i="2" s="1"/>
  <c r="D163" i="2"/>
  <c r="AU163" i="2" s="1"/>
  <c r="D162" i="2"/>
  <c r="D161" i="2"/>
  <c r="BI161" i="2" s="1"/>
  <c r="D160" i="2"/>
  <c r="BC160" i="2" s="1"/>
  <c r="D159" i="2"/>
  <c r="AW159" i="2" s="1"/>
  <c r="D158" i="2"/>
  <c r="AG158" i="2" s="1"/>
  <c r="D157" i="2"/>
  <c r="BC157" i="2" s="1"/>
  <c r="D156" i="2"/>
  <c r="D155" i="2"/>
  <c r="BE155" i="2" s="1"/>
  <c r="D154" i="2"/>
  <c r="D153" i="2"/>
  <c r="BI153" i="2" s="1"/>
  <c r="D152" i="2"/>
  <c r="BC152" i="2" s="1"/>
  <c r="D151" i="2"/>
  <c r="AW151" i="2" s="1"/>
  <c r="D150" i="2"/>
  <c r="BC150" i="2" s="1"/>
  <c r="D149" i="2"/>
  <c r="BC149" i="2" s="1"/>
  <c r="D148" i="2"/>
  <c r="BK148" i="2" s="1"/>
  <c r="D147" i="2"/>
  <c r="D146" i="2"/>
  <c r="D145" i="2"/>
  <c r="D144" i="2"/>
  <c r="AS144" i="2" s="1"/>
  <c r="D143" i="2"/>
  <c r="D142" i="2"/>
  <c r="K142" i="2" s="1"/>
  <c r="D141" i="2"/>
  <c r="AG141" i="2" s="1"/>
  <c r="D140" i="2"/>
  <c r="D139" i="2"/>
  <c r="D138" i="2"/>
  <c r="BC138" i="2" s="1"/>
  <c r="D137" i="2"/>
  <c r="BA137" i="2" s="1"/>
  <c r="D136" i="2"/>
  <c r="AS136" i="2" s="1"/>
  <c r="D135" i="2"/>
  <c r="AM135" i="2" s="1"/>
  <c r="D134" i="2"/>
  <c r="BA134" i="2" s="1"/>
  <c r="D133" i="2"/>
  <c r="BC133" i="2" s="1"/>
  <c r="D132" i="2"/>
  <c r="D131" i="2"/>
  <c r="BE131" i="2" s="1"/>
  <c r="D130" i="2"/>
  <c r="D129" i="2"/>
  <c r="U129" i="2" s="1"/>
  <c r="D128" i="2"/>
  <c r="BC128" i="2" s="1"/>
  <c r="D127" i="2"/>
  <c r="BC127" i="2" s="1"/>
  <c r="D126" i="2"/>
  <c r="BC126" i="2" s="1"/>
  <c r="D125" i="2"/>
  <c r="BC125" i="2" s="1"/>
  <c r="D124" i="2"/>
  <c r="D123" i="2"/>
  <c r="BE123" i="2" s="1"/>
  <c r="D122" i="2"/>
  <c r="BE122" i="2" s="1"/>
  <c r="D121" i="2"/>
  <c r="BI121" i="2" s="1"/>
  <c r="D120" i="2"/>
  <c r="D119" i="2"/>
  <c r="AO119" i="2" s="1"/>
  <c r="D118" i="2"/>
  <c r="S118" i="2" s="1"/>
  <c r="D117" i="2"/>
  <c r="D116" i="2"/>
  <c r="AY116" i="2" s="1"/>
  <c r="D115" i="2"/>
  <c r="M115" i="2" s="1"/>
  <c r="D114" i="2"/>
  <c r="D113" i="2"/>
  <c r="AK113" i="2" s="1"/>
  <c r="D112" i="2"/>
  <c r="D111" i="2"/>
  <c r="BG111" i="2" s="1"/>
  <c r="D110" i="2"/>
  <c r="I110" i="2" s="1"/>
  <c r="D109" i="2"/>
  <c r="D108" i="2"/>
  <c r="AK108" i="2" s="1"/>
  <c r="D107" i="2"/>
  <c r="D106" i="2"/>
  <c r="AS106" i="2" s="1"/>
  <c r="D105" i="2"/>
  <c r="BC105" i="2" s="1"/>
  <c r="D104" i="2"/>
  <c r="BC104" i="2" s="1"/>
  <c r="D103" i="2"/>
  <c r="D102" i="2"/>
  <c r="D101" i="2"/>
  <c r="BK101" i="2" s="1"/>
  <c r="D100" i="2"/>
  <c r="BC100" i="2" s="1"/>
  <c r="D99" i="2"/>
  <c r="AS99" i="2" s="1"/>
  <c r="D98" i="2"/>
  <c r="AS98" i="2" s="1"/>
  <c r="D97" i="2"/>
  <c r="AW97" i="2" s="1"/>
  <c r="D96" i="2"/>
  <c r="AW96" i="2" s="1"/>
  <c r="D95" i="2"/>
  <c r="BK95" i="2" s="1"/>
  <c r="D94" i="2"/>
  <c r="BC94" i="2" s="1"/>
  <c r="D93" i="2"/>
  <c r="BC93" i="2" s="1"/>
  <c r="D92" i="2"/>
  <c r="BE92" i="2" s="1"/>
  <c r="D91" i="2"/>
  <c r="D90" i="2"/>
  <c r="AY90" i="2" s="1"/>
  <c r="D89" i="2"/>
  <c r="AW89" i="2" s="1"/>
  <c r="D88" i="2"/>
  <c r="D87" i="2"/>
  <c r="BA87" i="2" s="1"/>
  <c r="D86" i="2"/>
  <c r="BG86" i="2" s="1"/>
  <c r="D85" i="2"/>
  <c r="BC85" i="2" s="1"/>
  <c r="D84" i="2"/>
  <c r="BI84" i="2" s="1"/>
  <c r="D83" i="2"/>
  <c r="D82" i="2"/>
  <c r="BG82" i="2" s="1"/>
  <c r="D81" i="2"/>
  <c r="BC81" i="2" s="1"/>
  <c r="D80" i="2"/>
  <c r="BC80" i="2" s="1"/>
  <c r="D79" i="2"/>
  <c r="BC79" i="2" s="1"/>
  <c r="D78" i="2"/>
  <c r="BI78" i="2" s="1"/>
  <c r="D77" i="2"/>
  <c r="BC77" i="2" s="1"/>
  <c r="D76" i="2"/>
  <c r="D75" i="2"/>
  <c r="AI75" i="2" s="1"/>
  <c r="D74" i="2"/>
  <c r="AW74" i="2" s="1"/>
  <c r="D73" i="2"/>
  <c r="AQ73" i="2" s="1"/>
  <c r="D72" i="2"/>
  <c r="AQ72" i="2" s="1"/>
  <c r="D71" i="2"/>
  <c r="BC71" i="2" s="1"/>
  <c r="D70" i="2"/>
  <c r="BI70" i="2" s="1"/>
  <c r="D69" i="2"/>
  <c r="BC69" i="2" s="1"/>
  <c r="D68" i="2"/>
  <c r="BI68" i="2" s="1"/>
  <c r="D67" i="2"/>
  <c r="AI67" i="2" s="1"/>
  <c r="D66" i="2"/>
  <c r="AW66" i="2" s="1"/>
  <c r="D65" i="2"/>
  <c r="K65" i="2" s="1"/>
  <c r="D64" i="2"/>
  <c r="BC64" i="2" s="1"/>
  <c r="D63" i="2"/>
  <c r="K63" i="2" s="1"/>
  <c r="D62" i="2"/>
  <c r="D61" i="2"/>
  <c r="AO61" i="2" s="1"/>
  <c r="D60" i="2"/>
  <c r="AS60" i="2" s="1"/>
  <c r="D59" i="2"/>
  <c r="AW59" i="2" s="1"/>
  <c r="D58" i="2"/>
  <c r="BI58" i="2" s="1"/>
  <c r="D57" i="2"/>
  <c r="AU57" i="2" s="1"/>
  <c r="D56" i="2"/>
  <c r="BC56" i="2" s="1"/>
  <c r="D55" i="2"/>
  <c r="BC55" i="2" s="1"/>
  <c r="D54" i="2"/>
  <c r="BK54" i="2" s="1"/>
  <c r="D53" i="2"/>
  <c r="AU53" i="2" s="1"/>
  <c r="D52" i="2"/>
  <c r="BE52" i="2" s="1"/>
  <c r="D51" i="2"/>
  <c r="AW51" i="2" s="1"/>
  <c r="D50" i="2"/>
  <c r="BA50" i="2" s="1"/>
  <c r="D49" i="2"/>
  <c r="AQ49" i="2" s="1"/>
  <c r="D48" i="2"/>
  <c r="D47" i="2"/>
  <c r="BC47" i="2" s="1"/>
  <c r="D46" i="2"/>
  <c r="BC46" i="2" s="1"/>
  <c r="D45" i="2"/>
  <c r="AU45" i="2" s="1"/>
  <c r="D44" i="2"/>
  <c r="D43" i="2"/>
  <c r="W43" i="2" s="1"/>
  <c r="D42" i="2"/>
  <c r="BK42" i="2" s="1"/>
  <c r="D41" i="2"/>
  <c r="BE41" i="2" s="1"/>
  <c r="D40" i="2"/>
  <c r="BG40" i="2" s="1"/>
  <c r="D39" i="2"/>
  <c r="BC39" i="2" s="1"/>
  <c r="D38" i="2"/>
  <c r="BE38" i="2" s="1"/>
  <c r="D37" i="2"/>
  <c r="AY37" i="2" s="1"/>
  <c r="D36" i="2"/>
  <c r="BI36" i="2" s="1"/>
  <c r="D35" i="2"/>
  <c r="BC35" i="2" s="1"/>
  <c r="D34" i="2"/>
  <c r="AW34" i="2" s="1"/>
  <c r="D33" i="2"/>
  <c r="BG33" i="2" s="1"/>
  <c r="D32" i="2"/>
  <c r="BA32" i="2" s="1"/>
  <c r="D31" i="2"/>
  <c r="BK31" i="2" s="1"/>
  <c r="D30" i="2"/>
  <c r="BE30" i="2" s="1"/>
  <c r="D29" i="2"/>
  <c r="AY29" i="2" s="1"/>
  <c r="D28" i="2"/>
  <c r="BI28" i="2" s="1"/>
  <c r="D27" i="2"/>
  <c r="BC27" i="2" s="1"/>
  <c r="D26" i="2"/>
  <c r="AW26" i="2" s="1"/>
  <c r="D25" i="2"/>
  <c r="BG25" i="2" s="1"/>
  <c r="D24" i="2"/>
  <c r="BA24" i="2" s="1"/>
  <c r="D23" i="2"/>
  <c r="BK23" i="2" s="1"/>
  <c r="D22" i="2"/>
  <c r="BE22" i="2" s="1"/>
  <c r="D21" i="2"/>
  <c r="AY21" i="2" s="1"/>
  <c r="D20" i="2"/>
  <c r="BI20" i="2" s="1"/>
  <c r="D19" i="2"/>
  <c r="BC19" i="2" s="1"/>
  <c r="D18" i="2"/>
  <c r="AW18" i="2" s="1"/>
  <c r="D17" i="2"/>
  <c r="BG17" i="2" s="1"/>
  <c r="D16" i="2"/>
  <c r="BA16" i="2" s="1"/>
  <c r="D15" i="2"/>
  <c r="BK15" i="2" s="1"/>
  <c r="D14" i="2"/>
  <c r="BE14" i="2" s="1"/>
  <c r="D13" i="2"/>
  <c r="AY13" i="2" s="1"/>
  <c r="D12" i="2"/>
  <c r="BI12" i="2" s="1"/>
  <c r="D11" i="2"/>
  <c r="BC11" i="2" s="1"/>
  <c r="D10" i="2"/>
  <c r="AW10" i="2" s="1"/>
  <c r="D9" i="2"/>
  <c r="BG9" i="2" s="1"/>
  <c r="D8" i="2"/>
  <c r="BA8" i="2" s="1"/>
  <c r="D7" i="2"/>
  <c r="BK7" i="2" s="1"/>
  <c r="D6" i="2"/>
  <c r="BE6" i="2" s="1"/>
  <c r="D5" i="2"/>
  <c r="AY5" i="2" s="1"/>
  <c r="AG259" i="1"/>
  <c r="AF259" i="1"/>
  <c r="AG260" i="1" s="1"/>
  <c r="AE259" i="1"/>
  <c r="AD259" i="1"/>
  <c r="AC259" i="1"/>
  <c r="AB259" i="1"/>
  <c r="AA259" i="1"/>
  <c r="Z259" i="1"/>
  <c r="Y259" i="1"/>
  <c r="Y260" i="1" s="1"/>
  <c r="X259" i="1"/>
  <c r="W259" i="1"/>
  <c r="V259" i="1"/>
  <c r="U259" i="1"/>
  <c r="T259" i="1"/>
  <c r="S259" i="1"/>
  <c r="R259" i="1"/>
  <c r="Q259" i="1"/>
  <c r="P259" i="1"/>
  <c r="O259" i="1"/>
  <c r="N259" i="1"/>
  <c r="M259" i="1"/>
  <c r="L259" i="1"/>
  <c r="K259" i="1"/>
  <c r="J259" i="1"/>
  <c r="I259" i="1"/>
  <c r="H259" i="1"/>
  <c r="G259" i="1"/>
  <c r="F259" i="1"/>
  <c r="Q161" i="2" l="1"/>
  <c r="Q193" i="2"/>
  <c r="BA224" i="2"/>
  <c r="AG5" i="11"/>
  <c r="Q25" i="11"/>
  <c r="BE26" i="11"/>
  <c r="AC32" i="11"/>
  <c r="I38" i="11"/>
  <c r="AQ38" i="11"/>
  <c r="AM51" i="11"/>
  <c r="AE68" i="11"/>
  <c r="I69" i="11"/>
  <c r="AY69" i="11"/>
  <c r="U75" i="11"/>
  <c r="AO79" i="11"/>
  <c r="AG80" i="11"/>
  <c r="I83" i="11"/>
  <c r="O87" i="11"/>
  <c r="AO89" i="11"/>
  <c r="I96" i="11"/>
  <c r="AC97" i="11"/>
  <c r="AI98" i="11"/>
  <c r="BK105" i="11"/>
  <c r="AI114" i="11"/>
  <c r="AM115" i="11"/>
  <c r="AK116" i="11"/>
  <c r="O118" i="11"/>
  <c r="BK118" i="11"/>
  <c r="Q125" i="11"/>
  <c r="BA125" i="11"/>
  <c r="M141" i="11"/>
  <c r="AO141" i="11"/>
  <c r="AG144" i="11"/>
  <c r="I148" i="11"/>
  <c r="AS148" i="11"/>
  <c r="M154" i="11"/>
  <c r="I159" i="11"/>
  <c r="Q164" i="11"/>
  <c r="AE175" i="11"/>
  <c r="S180" i="11"/>
  <c r="Q184" i="11"/>
  <c r="BC188" i="11"/>
  <c r="I190" i="11"/>
  <c r="S192" i="11"/>
  <c r="BK192" i="11"/>
  <c r="BA193" i="11"/>
  <c r="BC196" i="11"/>
  <c r="I199" i="11"/>
  <c r="AQ202" i="11"/>
  <c r="M204" i="11"/>
  <c r="AK206" i="11"/>
  <c r="I209" i="11"/>
  <c r="BG209" i="11"/>
  <c r="K212" i="11"/>
  <c r="BA212" i="11"/>
  <c r="AI216" i="11"/>
  <c r="AO219" i="11"/>
  <c r="K220" i="11"/>
  <c r="Y221" i="11"/>
  <c r="AO236" i="11"/>
  <c r="AO237" i="11"/>
  <c r="AQ239" i="11"/>
  <c r="S243" i="11"/>
  <c r="AA247" i="11"/>
  <c r="W249" i="11"/>
  <c r="AS250" i="11"/>
  <c r="K256" i="11"/>
  <c r="BG87" i="2"/>
  <c r="K93" i="2"/>
  <c r="AS115" i="2"/>
  <c r="AY118" i="2"/>
  <c r="AS191" i="2"/>
  <c r="O249" i="2"/>
  <c r="BE5" i="11"/>
  <c r="M24" i="11"/>
  <c r="BA25" i="11"/>
  <c r="AU32" i="11"/>
  <c r="M38" i="11"/>
  <c r="BA38" i="11"/>
  <c r="M58" i="11"/>
  <c r="O60" i="11"/>
  <c r="AS68" i="11"/>
  <c r="S69" i="11"/>
  <c r="BK69" i="11"/>
  <c r="AW79" i="11"/>
  <c r="U83" i="11"/>
  <c r="AQ87" i="11"/>
  <c r="AW96" i="11"/>
  <c r="AU97" i="11"/>
  <c r="BE114" i="11"/>
  <c r="BK115" i="11"/>
  <c r="Y118" i="11"/>
  <c r="AA125" i="11"/>
  <c r="AS130" i="11"/>
  <c r="S141" i="11"/>
  <c r="AW141" i="11"/>
  <c r="AY144" i="11"/>
  <c r="I147" i="11"/>
  <c r="Q148" i="11"/>
  <c r="BA148" i="11"/>
  <c r="Q152" i="11"/>
  <c r="AS154" i="11"/>
  <c r="AI159" i="11"/>
  <c r="AQ164" i="11"/>
  <c r="AE184" i="11"/>
  <c r="AE192" i="11"/>
  <c r="AC199" i="11"/>
  <c r="BG202" i="11"/>
  <c r="S209" i="11"/>
  <c r="U212" i="11"/>
  <c r="BK212" i="11"/>
  <c r="AY216" i="11"/>
  <c r="AY219" i="11"/>
  <c r="AO220" i="11"/>
  <c r="BE221" i="11"/>
  <c r="K236" i="11"/>
  <c r="AW236" i="11"/>
  <c r="K239" i="11"/>
  <c r="AY239" i="11"/>
  <c r="BC249" i="11"/>
  <c r="AO253" i="11"/>
  <c r="AG256" i="11"/>
  <c r="S19" i="2"/>
  <c r="AE22" i="2"/>
  <c r="AU37" i="2"/>
  <c r="AE166" i="2"/>
  <c r="X260" i="2"/>
  <c r="BK97" i="11"/>
  <c r="AM118" i="11"/>
  <c r="AI125" i="11"/>
  <c r="AA141" i="11"/>
  <c r="BA141" i="11"/>
  <c r="AW184" i="11"/>
  <c r="AO192" i="11"/>
  <c r="H260" i="1"/>
  <c r="X260" i="1"/>
  <c r="AB260" i="1"/>
  <c r="S92" i="2"/>
  <c r="AE170" i="2"/>
  <c r="AG241" i="2"/>
  <c r="U248" i="2"/>
  <c r="Q254" i="2"/>
  <c r="W20" i="11"/>
  <c r="K26" i="11"/>
  <c r="K32" i="11"/>
  <c r="U36" i="11"/>
  <c r="AG38" i="11"/>
  <c r="Q51" i="11"/>
  <c r="Y57" i="11"/>
  <c r="AO69" i="11"/>
  <c r="W70" i="11"/>
  <c r="M97" i="11"/>
  <c r="Q105" i="11"/>
  <c r="O115" i="11"/>
  <c r="M116" i="11"/>
  <c r="I118" i="11"/>
  <c r="BA118" i="11"/>
  <c r="W122" i="11"/>
  <c r="I125" i="11"/>
  <c r="AS125" i="11"/>
  <c r="I141" i="11"/>
  <c r="AG141" i="11"/>
  <c r="BK141" i="11"/>
  <c r="Q144" i="11"/>
  <c r="AI148" i="11"/>
  <c r="K175" i="11"/>
  <c r="I184" i="11"/>
  <c r="M188" i="11"/>
  <c r="I192" i="11"/>
  <c r="AY192" i="11"/>
  <c r="S206" i="11"/>
  <c r="AQ209" i="11"/>
  <c r="AQ212" i="11"/>
  <c r="Y245" i="11"/>
  <c r="M250" i="11"/>
  <c r="AK19" i="2"/>
  <c r="BC40" i="2"/>
  <c r="AK93" i="2"/>
  <c r="S177" i="2"/>
  <c r="AI181" i="2"/>
  <c r="AE193" i="2"/>
  <c r="I56" i="2"/>
  <c r="AO106" i="2"/>
  <c r="AS177" i="2"/>
  <c r="O225" i="2"/>
  <c r="AE56" i="2"/>
  <c r="M69" i="2"/>
  <c r="I201" i="2"/>
  <c r="BI238" i="2"/>
  <c r="AY56" i="2"/>
  <c r="Q95" i="2"/>
  <c r="AI161" i="2"/>
  <c r="U191" i="2"/>
  <c r="BI201" i="2"/>
  <c r="AE92" i="2"/>
  <c r="AG104" i="2"/>
  <c r="AW115" i="2"/>
  <c r="BA150" i="2"/>
  <c r="AQ179" i="2"/>
  <c r="AK197" i="2"/>
  <c r="K224" i="2"/>
  <c r="U235" i="2"/>
  <c r="S110" i="2"/>
  <c r="AI224" i="2"/>
  <c r="AU235" i="2"/>
  <c r="U241" i="2"/>
  <c r="Q16" i="2"/>
  <c r="AC16" i="2"/>
  <c r="BE16" i="2"/>
  <c r="M55" i="2"/>
  <c r="AA55" i="2"/>
  <c r="BA55" i="2"/>
  <c r="BI76" i="2"/>
  <c r="W76" i="2"/>
  <c r="BC117" i="2"/>
  <c r="BK117" i="2"/>
  <c r="AS117" i="2"/>
  <c r="Q117" i="2"/>
  <c r="BA117" i="2"/>
  <c r="BE130" i="2"/>
  <c r="BC130" i="2"/>
  <c r="BE139" i="2"/>
  <c r="AU139" i="2"/>
  <c r="BC169" i="2"/>
  <c r="AW169" i="2"/>
  <c r="Q169" i="2"/>
  <c r="BA169" i="2"/>
  <c r="BK211" i="2"/>
  <c r="AQ211" i="2"/>
  <c r="BC232" i="2"/>
  <c r="M232" i="2"/>
  <c r="BC240" i="2"/>
  <c r="AW240" i="2"/>
  <c r="AE240" i="2"/>
  <c r="M240" i="2"/>
  <c r="AO240" i="2"/>
  <c r="AW13" i="11"/>
  <c r="M13" i="11"/>
  <c r="BC22" i="11"/>
  <c r="AU22" i="11"/>
  <c r="AG22" i="11"/>
  <c r="U22" i="11"/>
  <c r="K22" i="11"/>
  <c r="Y22" i="11"/>
  <c r="W23" i="11"/>
  <c r="U23" i="11"/>
  <c r="BC28" i="11"/>
  <c r="AK28" i="11"/>
  <c r="S28" i="11"/>
  <c r="AY28" i="11"/>
  <c r="BC30" i="11"/>
  <c r="BK30" i="11"/>
  <c r="AY30" i="11"/>
  <c r="AO30" i="11"/>
  <c r="AE30" i="11"/>
  <c r="S30" i="11"/>
  <c r="I30" i="11"/>
  <c r="Y30" i="11"/>
  <c r="AU30" i="11"/>
  <c r="AO31" i="11"/>
  <c r="AM31" i="11"/>
  <c r="U31" i="11"/>
  <c r="BE31" i="11"/>
  <c r="BC35" i="11"/>
  <c r="AU35" i="11"/>
  <c r="AG35" i="11"/>
  <c r="S35" i="11"/>
  <c r="I35" i="11"/>
  <c r="AC35" i="11"/>
  <c r="BI35" i="11"/>
  <c r="BC40" i="11"/>
  <c r="BG40" i="11"/>
  <c r="M40" i="11"/>
  <c r="AE40" i="11"/>
  <c r="K260" i="1"/>
  <c r="R260" i="1"/>
  <c r="U260" i="1"/>
  <c r="Y13" i="2"/>
  <c r="M16" i="2"/>
  <c r="Y16" i="2"/>
  <c r="AW16" i="2"/>
  <c r="AC19" i="2"/>
  <c r="AU50" i="2"/>
  <c r="I55" i="2"/>
  <c r="U55" i="2"/>
  <c r="AS55" i="2"/>
  <c r="Y56" i="2"/>
  <c r="AI56" i="2"/>
  <c r="BC72" i="2"/>
  <c r="K72" i="2"/>
  <c r="AC76" i="2"/>
  <c r="AI105" i="2"/>
  <c r="S105" i="2"/>
  <c r="AA117" i="2"/>
  <c r="BC118" i="2"/>
  <c r="BA118" i="2"/>
  <c r="AO118" i="2"/>
  <c r="Y118" i="2"/>
  <c r="O118" i="2"/>
  <c r="AE118" i="2"/>
  <c r="BI129" i="2"/>
  <c r="BA129" i="2"/>
  <c r="AI129" i="2"/>
  <c r="Q129" i="2"/>
  <c r="AW129" i="2"/>
  <c r="BI137" i="2"/>
  <c r="AW137" i="2"/>
  <c r="BK139" i="2"/>
  <c r="BC158" i="2"/>
  <c r="AQ158" i="2"/>
  <c r="K158" i="2"/>
  <c r="BA158" i="2"/>
  <c r="BC162" i="2"/>
  <c r="AM162" i="2"/>
  <c r="AW167" i="2"/>
  <c r="U167" i="2"/>
  <c r="U169" i="2"/>
  <c r="BC175" i="2"/>
  <c r="BA175" i="2"/>
  <c r="U175" i="2"/>
  <c r="BG178" i="2"/>
  <c r="AM178" i="2"/>
  <c r="AY185" i="2"/>
  <c r="BI185" i="2"/>
  <c r="BG211" i="2"/>
  <c r="BE219" i="2"/>
  <c r="U219" i="2"/>
  <c r="M219" i="2"/>
  <c r="BK219" i="2"/>
  <c r="AY223" i="2"/>
  <c r="AS223" i="2"/>
  <c r="BE232" i="2"/>
  <c r="U240" i="2"/>
  <c r="BG240" i="2"/>
  <c r="AY5" i="11"/>
  <c r="BI5" i="11"/>
  <c r="AW5" i="11"/>
  <c r="AO5" i="11"/>
  <c r="AC5" i="11"/>
  <c r="Q5" i="11"/>
  <c r="I5" i="11"/>
  <c r="Y5" i="11"/>
  <c r="AS5" i="11"/>
  <c r="BC8" i="11"/>
  <c r="AS8" i="11"/>
  <c r="M8" i="11"/>
  <c r="AW9" i="11"/>
  <c r="S9" i="11"/>
  <c r="BG18" i="11"/>
  <c r="I18" i="11"/>
  <c r="AW21" i="11"/>
  <c r="AE21" i="11"/>
  <c r="S21" i="11"/>
  <c r="I21" i="11"/>
  <c r="U21" i="11"/>
  <c r="O22" i="11"/>
  <c r="AI22" i="11"/>
  <c r="AO23" i="11"/>
  <c r="W28" i="11"/>
  <c r="O30" i="11"/>
  <c r="AI30" i="11"/>
  <c r="BE30" i="11"/>
  <c r="Y31" i="11"/>
  <c r="BI33" i="11"/>
  <c r="S33" i="11"/>
  <c r="O35" i="11"/>
  <c r="AO35" i="11"/>
  <c r="AY37" i="11"/>
  <c r="BA37" i="11"/>
  <c r="AC37" i="11"/>
  <c r="S37" i="11"/>
  <c r="I37" i="11"/>
  <c r="Y37" i="11"/>
  <c r="BK37" i="11"/>
  <c r="AI41" i="11"/>
  <c r="BE42" i="11"/>
  <c r="AI44" i="11"/>
  <c r="S46" i="11"/>
  <c r="AK46" i="11"/>
  <c r="BE46" i="11"/>
  <c r="S48" i="11"/>
  <c r="AU48" i="11"/>
  <c r="K54" i="11"/>
  <c r="AK54" i="11"/>
  <c r="BC54" i="11"/>
  <c r="AI56" i="11"/>
  <c r="U62" i="11"/>
  <c r="AM62" i="11"/>
  <c r="Y63" i="11"/>
  <c r="AS63" i="11"/>
  <c r="S66" i="11"/>
  <c r="AS66" i="11"/>
  <c r="M67" i="11"/>
  <c r="Y67" i="11"/>
  <c r="AI67" i="11"/>
  <c r="BA67" i="11"/>
  <c r="Y71" i="11"/>
  <c r="AS71" i="11"/>
  <c r="S82" i="11"/>
  <c r="AS82" i="11"/>
  <c r="BK82" i="11"/>
  <c r="AA84" i="11"/>
  <c r="AY84" i="11"/>
  <c r="AE85" i="11"/>
  <c r="BA85" i="11"/>
  <c r="AO93" i="11"/>
  <c r="AA95" i="11"/>
  <c r="BC95" i="11"/>
  <c r="K100" i="11"/>
  <c r="Q100" i="11"/>
  <c r="U100" i="11"/>
  <c r="AC100" i="11"/>
  <c r="AI100" i="11"/>
  <c r="AS100" i="11"/>
  <c r="BK100" i="11"/>
  <c r="M102" i="11"/>
  <c r="U102" i="11"/>
  <c r="AC102" i="11"/>
  <c r="AK102" i="11"/>
  <c r="AU102" i="11"/>
  <c r="BA102" i="11"/>
  <c r="BK102" i="11"/>
  <c r="AE110" i="11"/>
  <c r="BG113" i="11"/>
  <c r="Q117" i="11"/>
  <c r="AI117" i="11"/>
  <c r="BA117" i="11"/>
  <c r="S124" i="11"/>
  <c r="AO124" i="11"/>
  <c r="BI124" i="11"/>
  <c r="Y126" i="11"/>
  <c r="U127" i="11"/>
  <c r="AU127" i="11"/>
  <c r="AG128" i="11"/>
  <c r="BC132" i="11"/>
  <c r="BI132" i="11"/>
  <c r="S132" i="11"/>
  <c r="AO132" i="11"/>
  <c r="BI133" i="11"/>
  <c r="BK133" i="11"/>
  <c r="AY133" i="11"/>
  <c r="AO133" i="11"/>
  <c r="AE133" i="11"/>
  <c r="S133" i="11"/>
  <c r="I133" i="11"/>
  <c r="U133" i="11"/>
  <c r="AQ133" i="11"/>
  <c r="BA136" i="11"/>
  <c r="AY136" i="11"/>
  <c r="Q136" i="11"/>
  <c r="AW139" i="11"/>
  <c r="BA139" i="11"/>
  <c r="I139" i="11"/>
  <c r="BC140" i="11"/>
  <c r="BI140" i="11"/>
  <c r="AY140" i="11"/>
  <c r="AO140" i="11"/>
  <c r="AC140" i="11"/>
  <c r="S140" i="11"/>
  <c r="I140" i="11"/>
  <c r="U140" i="11"/>
  <c r="AQ140" i="11"/>
  <c r="BK140" i="11"/>
  <c r="BE143" i="11"/>
  <c r="BI143" i="11"/>
  <c r="AU143" i="11"/>
  <c r="AG143" i="11"/>
  <c r="U143" i="11"/>
  <c r="K143" i="11"/>
  <c r="AA143" i="11"/>
  <c r="AW143" i="11"/>
  <c r="BE153" i="11"/>
  <c r="I153" i="11"/>
  <c r="BG160" i="11"/>
  <c r="BK160" i="11"/>
  <c r="AY160" i="11"/>
  <c r="AM160" i="11"/>
  <c r="W160" i="11"/>
  <c r="I160" i="11"/>
  <c r="Y160" i="11"/>
  <c r="BC160" i="11"/>
  <c r="AS171" i="11"/>
  <c r="AK171" i="11"/>
  <c r="K171" i="11"/>
  <c r="BA171" i="11"/>
  <c r="BE177" i="11"/>
  <c r="BA177" i="11"/>
  <c r="I177" i="11"/>
  <c r="BA178" i="11"/>
  <c r="AE178" i="11"/>
  <c r="AW198" i="11"/>
  <c r="I198" i="11"/>
  <c r="BI200" i="11"/>
  <c r="BK200" i="11"/>
  <c r="AY200" i="11"/>
  <c r="AO200" i="11"/>
  <c r="AE200" i="11"/>
  <c r="S200" i="11"/>
  <c r="I200" i="11"/>
  <c r="U200" i="11"/>
  <c r="AQ200" i="11"/>
  <c r="BC203" i="11"/>
  <c r="AG203" i="11"/>
  <c r="BG205" i="11"/>
  <c r="BI205" i="11"/>
  <c r="AU205" i="11"/>
  <c r="AG205" i="11"/>
  <c r="S205" i="11"/>
  <c r="I205" i="11"/>
  <c r="Y205" i="11"/>
  <c r="AW205" i="11"/>
  <c r="AY210" i="11"/>
  <c r="BC210" i="11"/>
  <c r="AM210" i="11"/>
  <c r="S210" i="11"/>
  <c r="AU210" i="11"/>
  <c r="AQ214" i="11"/>
  <c r="BK214" i="11"/>
  <c r="K214" i="11"/>
  <c r="AM217" i="11"/>
  <c r="BE217" i="11"/>
  <c r="W217" i="11"/>
  <c r="AM230" i="11"/>
  <c r="W230" i="11"/>
  <c r="AK230" i="11"/>
  <c r="BA244" i="11"/>
  <c r="AQ244" i="11"/>
  <c r="Q244" i="11"/>
  <c r="AE244" i="11"/>
  <c r="Y69" i="2"/>
  <c r="W92" i="2"/>
  <c r="AC93" i="2"/>
  <c r="AU93" i="2"/>
  <c r="BG95" i="2"/>
  <c r="AU104" i="2"/>
  <c r="BG106" i="2"/>
  <c r="AU115" i="2"/>
  <c r="U161" i="2"/>
  <c r="AK161" i="2"/>
  <c r="AO166" i="2"/>
  <c r="AK170" i="2"/>
  <c r="AO177" i="2"/>
  <c r="AW177" i="2"/>
  <c r="BA179" i="2"/>
  <c r="AG191" i="2"/>
  <c r="BA191" i="2"/>
  <c r="AA193" i="2"/>
  <c r="AI193" i="2"/>
  <c r="AY197" i="2"/>
  <c r="AW201" i="2"/>
  <c r="AE224" i="2"/>
  <c r="AQ224" i="2"/>
  <c r="AA235" i="2"/>
  <c r="AE241" i="2"/>
  <c r="AU254" i="2"/>
  <c r="R260" i="2"/>
  <c r="BL260" i="2" s="1"/>
  <c r="AF260" i="2"/>
  <c r="AL260" i="2"/>
  <c r="BF260" i="2"/>
  <c r="AY20" i="11"/>
  <c r="AE24" i="11"/>
  <c r="AI25" i="11"/>
  <c r="Y26" i="11"/>
  <c r="O32" i="11"/>
  <c r="AQ32" i="11"/>
  <c r="BI32" i="11"/>
  <c r="AM36" i="11"/>
  <c r="K38" i="11"/>
  <c r="Q38" i="11"/>
  <c r="AA38" i="11"/>
  <c r="AK38" i="11"/>
  <c r="AW38" i="11"/>
  <c r="Q41" i="11"/>
  <c r="BA41" i="11"/>
  <c r="BC42" i="11"/>
  <c r="S44" i="11"/>
  <c r="AY44" i="11"/>
  <c r="K45" i="11"/>
  <c r="K46" i="11"/>
  <c r="AC46" i="11"/>
  <c r="AU46" i="11"/>
  <c r="Q48" i="11"/>
  <c r="AG48" i="11"/>
  <c r="S51" i="11"/>
  <c r="BC51" i="11"/>
  <c r="I54" i="11"/>
  <c r="AA54" i="11"/>
  <c r="AQ54" i="11"/>
  <c r="AG56" i="11"/>
  <c r="O58" i="11"/>
  <c r="AU58" i="11"/>
  <c r="K62" i="11"/>
  <c r="AK62" i="11"/>
  <c r="BG62" i="11"/>
  <c r="M63" i="11"/>
  <c r="AG63" i="11"/>
  <c r="BE63" i="11"/>
  <c r="O66" i="11"/>
  <c r="AI66" i="11"/>
  <c r="BI66" i="11"/>
  <c r="I67" i="11"/>
  <c r="S67" i="11"/>
  <c r="AC67" i="11"/>
  <c r="AY67" i="11"/>
  <c r="K68" i="11"/>
  <c r="Y68" i="11"/>
  <c r="AI68" i="11"/>
  <c r="AU68" i="11"/>
  <c r="M69" i="11"/>
  <c r="U69" i="11"/>
  <c r="AG69" i="11"/>
  <c r="AS69" i="11"/>
  <c r="BA69" i="11"/>
  <c r="BG70" i="11"/>
  <c r="M71" i="11"/>
  <c r="AG71" i="11"/>
  <c r="BE71" i="11"/>
  <c r="AS74" i="11"/>
  <c r="AO75" i="11"/>
  <c r="K79" i="11"/>
  <c r="U79" i="11"/>
  <c r="AE79" i="11"/>
  <c r="AQ79" i="11"/>
  <c r="BA79" i="11"/>
  <c r="O82" i="11"/>
  <c r="AI82" i="11"/>
  <c r="BI82" i="11"/>
  <c r="S83" i="11"/>
  <c r="AK83" i="11"/>
  <c r="BE83" i="11"/>
  <c r="M84" i="11"/>
  <c r="AO84" i="11"/>
  <c r="BK84" i="11"/>
  <c r="Q85" i="11"/>
  <c r="AO85" i="11"/>
  <c r="AC87" i="11"/>
  <c r="BA87" i="11"/>
  <c r="AM90" i="11"/>
  <c r="U92" i="11"/>
  <c r="AO92" i="11"/>
  <c r="BG92" i="11"/>
  <c r="I93" i="11"/>
  <c r="Q95" i="11"/>
  <c r="AM95" i="11"/>
  <c r="AA96" i="11"/>
  <c r="O97" i="11"/>
  <c r="AE97" i="11"/>
  <c r="AW97" i="11"/>
  <c r="I100" i="11"/>
  <c r="M100" i="11"/>
  <c r="S100" i="11"/>
  <c r="AA100" i="11"/>
  <c r="AE100" i="11"/>
  <c r="AK100" i="11"/>
  <c r="BA100" i="11"/>
  <c r="K102" i="11"/>
  <c r="O102" i="11"/>
  <c r="AA102" i="11"/>
  <c r="AG102" i="11"/>
  <c r="AQ102" i="11"/>
  <c r="AW102" i="11"/>
  <c r="BI102" i="11"/>
  <c r="AG103" i="11"/>
  <c r="AS105" i="11"/>
  <c r="AM109" i="11"/>
  <c r="O110" i="11"/>
  <c r="AU110" i="11"/>
  <c r="W113" i="11"/>
  <c r="Q114" i="11"/>
  <c r="AC114" i="11"/>
  <c r="S115" i="11"/>
  <c r="AO115" i="11"/>
  <c r="O116" i="11"/>
  <c r="BG116" i="11"/>
  <c r="O117" i="11"/>
  <c r="AG117" i="11"/>
  <c r="K118" i="11"/>
  <c r="W118" i="11"/>
  <c r="AK118" i="11"/>
  <c r="AU118" i="11"/>
  <c r="BG118" i="11"/>
  <c r="AA119" i="11"/>
  <c r="I124" i="11"/>
  <c r="AC124" i="11"/>
  <c r="AY124" i="11"/>
  <c r="K125" i="11"/>
  <c r="S125" i="11"/>
  <c r="AC125" i="11"/>
  <c r="AK125" i="11"/>
  <c r="AU125" i="11"/>
  <c r="BE125" i="11"/>
  <c r="K126" i="11"/>
  <c r="AU126" i="11"/>
  <c r="K127" i="11"/>
  <c r="AG127" i="11"/>
  <c r="BI127" i="11"/>
  <c r="W128" i="11"/>
  <c r="BC128" i="11"/>
  <c r="O130" i="11"/>
  <c r="AC130" i="11"/>
  <c r="AG130" i="11"/>
  <c r="AU130" i="11"/>
  <c r="BI130" i="11"/>
  <c r="I132" i="11"/>
  <c r="AC132" i="11"/>
  <c r="AY132" i="11"/>
  <c r="K133" i="11"/>
  <c r="AG133" i="11"/>
  <c r="BA133" i="11"/>
  <c r="AG136" i="11"/>
  <c r="AI139" i="11"/>
  <c r="K140" i="11"/>
  <c r="AE140" i="11"/>
  <c r="BA140" i="11"/>
  <c r="M143" i="11"/>
  <c r="AK143" i="11"/>
  <c r="BK143" i="11"/>
  <c r="W153" i="11"/>
  <c r="AY155" i="11"/>
  <c r="BC155" i="11"/>
  <c r="AI155" i="11"/>
  <c r="I155" i="11"/>
  <c r="AK155" i="11"/>
  <c r="K160" i="11"/>
  <c r="AO160" i="11"/>
  <c r="BC163" i="11"/>
  <c r="AC163" i="11"/>
  <c r="I163" i="11"/>
  <c r="AO163" i="11"/>
  <c r="AG165" i="11"/>
  <c r="Q165" i="11"/>
  <c r="U171" i="11"/>
  <c r="AE177" i="11"/>
  <c r="AS179" i="11"/>
  <c r="AM179" i="11"/>
  <c r="M179" i="11"/>
  <c r="BC179" i="11"/>
  <c r="BA182" i="11"/>
  <c r="AO182" i="11"/>
  <c r="I182" i="11"/>
  <c r="BC183" i="11"/>
  <c r="AE183" i="11"/>
  <c r="K183" i="11"/>
  <c r="AQ183" i="11"/>
  <c r="AO198" i="11"/>
  <c r="K200" i="11"/>
  <c r="AG200" i="11"/>
  <c r="BA200" i="11"/>
  <c r="AM203" i="11"/>
  <c r="M205" i="11"/>
  <c r="AI205" i="11"/>
  <c r="BK205" i="11"/>
  <c r="BC207" i="11"/>
  <c r="BK207" i="11"/>
  <c r="AS207" i="11"/>
  <c r="AA207" i="11"/>
  <c r="I207" i="11"/>
  <c r="AI207" i="11"/>
  <c r="AW208" i="11"/>
  <c r="AY208" i="11"/>
  <c r="AK208" i="11"/>
  <c r="AA208" i="11"/>
  <c r="O208" i="11"/>
  <c r="AE208" i="11"/>
  <c r="BA208" i="11"/>
  <c r="W210" i="11"/>
  <c r="AE214" i="11"/>
  <c r="Y217" i="11"/>
  <c r="BI221" i="11"/>
  <c r="BK221" i="11"/>
  <c r="BA221" i="11"/>
  <c r="AU221" i="11"/>
  <c r="AI221" i="11"/>
  <c r="AE221" i="11"/>
  <c r="AW221" i="11"/>
  <c r="AG221" i="11"/>
  <c r="U221" i="11"/>
  <c r="O221" i="11"/>
  <c r="I221" i="11"/>
  <c r="S221" i="11"/>
  <c r="AO221" i="11"/>
  <c r="BG231" i="11"/>
  <c r="AW231" i="11"/>
  <c r="AK231" i="11"/>
  <c r="Y231" i="11"/>
  <c r="I231" i="11"/>
  <c r="AO231" i="11"/>
  <c r="M231" i="11"/>
  <c r="BK244" i="11"/>
  <c r="BE248" i="11"/>
  <c r="AW248" i="11"/>
  <c r="AA248" i="11"/>
  <c r="K248" i="11"/>
  <c r="BG248" i="11"/>
  <c r="Q248" i="11"/>
  <c r="K141" i="11"/>
  <c r="Q141" i="11"/>
  <c r="U141" i="11"/>
  <c r="AE141" i="11"/>
  <c r="AK141" i="11"/>
  <c r="AQ141" i="11"/>
  <c r="AY141" i="11"/>
  <c r="BG141" i="11"/>
  <c r="S144" i="11"/>
  <c r="AW144" i="11"/>
  <c r="AI147" i="11"/>
  <c r="K148" i="11"/>
  <c r="S148" i="11"/>
  <c r="AC148" i="11"/>
  <c r="AK148" i="11"/>
  <c r="AU148" i="11"/>
  <c r="BE148" i="11"/>
  <c r="AA151" i="11"/>
  <c r="AW152" i="11"/>
  <c r="AC154" i="11"/>
  <c r="BI154" i="11"/>
  <c r="U159" i="11"/>
  <c r="AS159" i="11"/>
  <c r="S164" i="11"/>
  <c r="AW164" i="11"/>
  <c r="U175" i="11"/>
  <c r="Y176" i="11"/>
  <c r="M184" i="11"/>
  <c r="U184" i="11"/>
  <c r="AO184" i="11"/>
  <c r="BG184" i="11"/>
  <c r="AA188" i="11"/>
  <c r="O192" i="11"/>
  <c r="Y192" i="11"/>
  <c r="AI192" i="11"/>
  <c r="AU192" i="11"/>
  <c r="BE192" i="11"/>
  <c r="U193" i="11"/>
  <c r="AO193" i="11"/>
  <c r="S199" i="11"/>
  <c r="AO199" i="11"/>
  <c r="BI199" i="11"/>
  <c r="M202" i="11"/>
  <c r="AC202" i="11"/>
  <c r="AS202" i="11"/>
  <c r="BI202" i="11"/>
  <c r="BC204" i="11"/>
  <c r="U206" i="11"/>
  <c r="AO206" i="11"/>
  <c r="K209" i="11"/>
  <c r="W209" i="11"/>
  <c r="AI209" i="11"/>
  <c r="AS209" i="11"/>
  <c r="BI209" i="11"/>
  <c r="M212" i="11"/>
  <c r="Y212" i="11"/>
  <c r="AI212" i="11"/>
  <c r="AS212" i="11"/>
  <c r="BE212" i="11"/>
  <c r="Q216" i="11"/>
  <c r="AG216" i="11"/>
  <c r="AQ216" i="11"/>
  <c r="BG216" i="11"/>
  <c r="M219" i="11"/>
  <c r="Y219" i="11"/>
  <c r="AI219" i="11"/>
  <c r="AS219" i="11"/>
  <c r="BE219" i="11"/>
  <c r="Y220" i="11"/>
  <c r="BK224" i="11"/>
  <c r="AY224" i="11"/>
  <c r="AG224" i="11"/>
  <c r="Q224" i="11"/>
  <c r="AW224" i="11"/>
  <c r="BC228" i="11"/>
  <c r="AO228" i="11"/>
  <c r="I228" i="11"/>
  <c r="BE228" i="11"/>
  <c r="BE233" i="11"/>
  <c r="BC233" i="11"/>
  <c r="AM233" i="11"/>
  <c r="BK234" i="11"/>
  <c r="AW234" i="11"/>
  <c r="AS234" i="11"/>
  <c r="AE234" i="11"/>
  <c r="Q234" i="11"/>
  <c r="K234" i="11"/>
  <c r="AA234" i="11"/>
  <c r="AU234" i="11"/>
  <c r="BK235" i="11"/>
  <c r="BA235" i="11"/>
  <c r="AK235" i="11"/>
  <c r="U235" i="11"/>
  <c r="I235" i="11"/>
  <c r="AI235" i="11"/>
  <c r="BE235" i="11"/>
  <c r="AM241" i="11"/>
  <c r="Q241" i="11"/>
  <c r="BI242" i="11"/>
  <c r="AM242" i="11"/>
  <c r="W242" i="11"/>
  <c r="BC242" i="11"/>
  <c r="BA246" i="11"/>
  <c r="AK246" i="11"/>
  <c r="U246" i="11"/>
  <c r="K246" i="11"/>
  <c r="AG246" i="11"/>
  <c r="BG246" i="11"/>
  <c r="BI254" i="11"/>
  <c r="BK254" i="11"/>
  <c r="AW254" i="11"/>
  <c r="AQ254" i="11"/>
  <c r="AE254" i="11"/>
  <c r="Q254" i="11"/>
  <c r="K254" i="11"/>
  <c r="AA254" i="11"/>
  <c r="AU254" i="11"/>
  <c r="AW255" i="11"/>
  <c r="AA255" i="11"/>
  <c r="Q255" i="11"/>
  <c r="AQ255" i="11"/>
  <c r="AE229" i="11"/>
  <c r="M236" i="11"/>
  <c r="Y236" i="11"/>
  <c r="AG236" i="11"/>
  <c r="AU236" i="11"/>
  <c r="AQ238" i="11"/>
  <c r="Q239" i="11"/>
  <c r="AA239" i="11"/>
  <c r="AI239" i="11"/>
  <c r="AW239" i="11"/>
  <c r="BG239" i="11"/>
  <c r="AI243" i="11"/>
  <c r="BA245" i="11"/>
  <c r="BA247" i="11"/>
  <c r="AC250" i="11"/>
  <c r="AA251" i="11"/>
  <c r="BA251" i="11"/>
  <c r="K253" i="11"/>
  <c r="Y253" i="11"/>
  <c r="AE253" i="11"/>
  <c r="AQ253" i="11"/>
  <c r="BE253" i="11"/>
  <c r="BK253" i="11"/>
  <c r="AA256" i="11"/>
  <c r="BL259" i="11"/>
  <c r="R260" i="11"/>
  <c r="AF260" i="11"/>
  <c r="AL260" i="11"/>
  <c r="BF260" i="11"/>
  <c r="AI70" i="2"/>
  <c r="S11" i="2"/>
  <c r="K24" i="2"/>
  <c r="AU35" i="2"/>
  <c r="Q39" i="2"/>
  <c r="U58" i="2"/>
  <c r="AY61" i="2"/>
  <c r="AO70" i="2"/>
  <c r="S78" i="2"/>
  <c r="BA104" i="2"/>
  <c r="AK111" i="2"/>
  <c r="AM119" i="2"/>
  <c r="AK125" i="2"/>
  <c r="S133" i="2"/>
  <c r="AA136" i="2"/>
  <c r="S148" i="2"/>
  <c r="BK155" i="2"/>
  <c r="AQ166" i="2"/>
  <c r="O227" i="2"/>
  <c r="Y249" i="2"/>
  <c r="AA253" i="2"/>
  <c r="BI14" i="2"/>
  <c r="AC11" i="2"/>
  <c r="S24" i="2"/>
  <c r="BE35" i="2"/>
  <c r="AA39" i="2"/>
  <c r="BI42" i="2"/>
  <c r="AA58" i="2"/>
  <c r="AY70" i="2"/>
  <c r="Y78" i="2"/>
  <c r="AM92" i="2"/>
  <c r="BE93" i="2"/>
  <c r="M104" i="2"/>
  <c r="BI104" i="2"/>
  <c r="AQ118" i="2"/>
  <c r="AU125" i="2"/>
  <c r="AC133" i="2"/>
  <c r="AK136" i="2"/>
  <c r="W138" i="2"/>
  <c r="AI148" i="2"/>
  <c r="AW161" i="2"/>
  <c r="K166" i="2"/>
  <c r="AU166" i="2"/>
  <c r="AQ168" i="2"/>
  <c r="BG169" i="2"/>
  <c r="BI177" i="2"/>
  <c r="K185" i="2"/>
  <c r="K212" i="2"/>
  <c r="AA219" i="2"/>
  <c r="AC227" i="2"/>
  <c r="M231" i="2"/>
  <c r="AO241" i="2"/>
  <c r="AW246" i="2"/>
  <c r="AI249" i="2"/>
  <c r="AI253" i="2"/>
  <c r="K11" i="2"/>
  <c r="W119" i="2"/>
  <c r="AC125" i="2"/>
  <c r="AK207" i="2"/>
  <c r="BA7" i="2"/>
  <c r="BK8" i="2"/>
  <c r="AK11" i="2"/>
  <c r="BI16" i="2"/>
  <c r="AE24" i="2"/>
  <c r="AI39" i="2"/>
  <c r="M50" i="2"/>
  <c r="BK55" i="2"/>
  <c r="BE56" i="2"/>
  <c r="AM58" i="2"/>
  <c r="AI78" i="2"/>
  <c r="I90" i="2"/>
  <c r="AS92" i="2"/>
  <c r="O104" i="2"/>
  <c r="BE108" i="2"/>
  <c r="K118" i="2"/>
  <c r="AU118" i="2"/>
  <c r="AK133" i="2"/>
  <c r="AW136" i="2"/>
  <c r="AY148" i="2"/>
  <c r="AI153" i="2"/>
  <c r="O166" i="2"/>
  <c r="AY166" i="2"/>
  <c r="AU168" i="2"/>
  <c r="M177" i="2"/>
  <c r="U181" i="2"/>
  <c r="S185" i="2"/>
  <c r="AS199" i="2"/>
  <c r="BK209" i="2"/>
  <c r="AQ212" i="2"/>
  <c r="I217" i="2"/>
  <c r="AG219" i="2"/>
  <c r="AQ227" i="2"/>
  <c r="AS231" i="2"/>
  <c r="AC238" i="2"/>
  <c r="BK241" i="2"/>
  <c r="AU249" i="2"/>
  <c r="AU11" i="2"/>
  <c r="AQ24" i="2"/>
  <c r="AS39" i="2"/>
  <c r="AG50" i="2"/>
  <c r="BK56" i="2"/>
  <c r="BK58" i="2"/>
  <c r="AY78" i="2"/>
  <c r="U104" i="2"/>
  <c r="AU133" i="2"/>
  <c r="BK136" i="2"/>
  <c r="AK153" i="2"/>
  <c r="S166" i="2"/>
  <c r="BA166" i="2"/>
  <c r="Q177" i="2"/>
  <c r="AC181" i="2"/>
  <c r="AC185" i="2"/>
  <c r="BA199" i="2"/>
  <c r="AW212" i="2"/>
  <c r="AK219" i="2"/>
  <c r="BA227" i="2"/>
  <c r="AY231" i="2"/>
  <c r="BE249" i="2"/>
  <c r="K39" i="2"/>
  <c r="O58" i="2"/>
  <c r="AY24" i="2"/>
  <c r="BA39" i="2"/>
  <c r="AA104" i="2"/>
  <c r="AW153" i="2"/>
  <c r="U166" i="2"/>
  <c r="BE166" i="2"/>
  <c r="AO185" i="2"/>
  <c r="BI212" i="2"/>
  <c r="AW219" i="2"/>
  <c r="BI231" i="2"/>
  <c r="AQ7" i="2"/>
  <c r="M136" i="2"/>
  <c r="BI141" i="2"/>
  <c r="AU155" i="2"/>
  <c r="BK9" i="2"/>
  <c r="S16" i="2"/>
  <c r="BA22" i="2"/>
  <c r="Q55" i="2"/>
  <c r="U56" i="2"/>
  <c r="I57" i="2"/>
  <c r="AI69" i="2"/>
  <c r="AG72" i="2"/>
  <c r="AO76" i="2"/>
  <c r="I92" i="2"/>
  <c r="S93" i="2"/>
  <c r="AM95" i="2"/>
  <c r="AC104" i="2"/>
  <c r="AI117" i="2"/>
  <c r="U118" i="2"/>
  <c r="BE118" i="2"/>
  <c r="AI137" i="2"/>
  <c r="AQ150" i="2"/>
  <c r="U158" i="2"/>
  <c r="S161" i="2"/>
  <c r="Y166" i="2"/>
  <c r="S169" i="2"/>
  <c r="AQ170" i="2"/>
  <c r="AG175" i="2"/>
  <c r="AA177" i="2"/>
  <c r="AW185" i="2"/>
  <c r="U193" i="2"/>
  <c r="Y197" i="2"/>
  <c r="AA211" i="2"/>
  <c r="K219" i="2"/>
  <c r="BI219" i="2"/>
  <c r="Y225" i="2"/>
  <c r="AG235" i="2"/>
  <c r="S241" i="2"/>
  <c r="O243" i="2"/>
  <c r="AA248" i="2"/>
  <c r="W41" i="2"/>
  <c r="BC165" i="2"/>
  <c r="BG165" i="2"/>
  <c r="U165" i="2"/>
  <c r="BA165" i="2"/>
  <c r="Q165" i="2"/>
  <c r="AW165" i="2"/>
  <c r="M165" i="2"/>
  <c r="AI165" i="2"/>
  <c r="AE165" i="2"/>
  <c r="BK165" i="2"/>
  <c r="AA165" i="2"/>
  <c r="I101" i="2"/>
  <c r="BK156" i="2"/>
  <c r="AI156" i="2"/>
  <c r="S156" i="2"/>
  <c r="AY156" i="2"/>
  <c r="I165" i="2"/>
  <c r="BG189" i="2"/>
  <c r="AY189" i="2"/>
  <c r="AK189" i="2"/>
  <c r="Y189" i="2"/>
  <c r="M31" i="2"/>
  <c r="AW41" i="2"/>
  <c r="AU83" i="2"/>
  <c r="AS83" i="2"/>
  <c r="Y83" i="2"/>
  <c r="BK83" i="2"/>
  <c r="K8" i="2"/>
  <c r="AK15" i="2"/>
  <c r="U23" i="2"/>
  <c r="S27" i="2"/>
  <c r="AU29" i="2"/>
  <c r="S31" i="2"/>
  <c r="S32" i="2"/>
  <c r="AE38" i="2"/>
  <c r="BC48" i="2"/>
  <c r="AQ48" i="2"/>
  <c r="AG48" i="2"/>
  <c r="U48" i="2"/>
  <c r="U59" i="2"/>
  <c r="BC63" i="2"/>
  <c r="S63" i="2"/>
  <c r="BE63" i="2"/>
  <c r="AU63" i="2"/>
  <c r="AK63" i="2"/>
  <c r="BC112" i="2"/>
  <c r="AG112" i="2"/>
  <c r="U112" i="2"/>
  <c r="BI112" i="2"/>
  <c r="AU112" i="2"/>
  <c r="BK124" i="2"/>
  <c r="AY124" i="2"/>
  <c r="AI124" i="2"/>
  <c r="BI145" i="2"/>
  <c r="U145" i="2"/>
  <c r="S145" i="2"/>
  <c r="AW145" i="2"/>
  <c r="AK145" i="2"/>
  <c r="AI145" i="2"/>
  <c r="AO165" i="2"/>
  <c r="M189" i="2"/>
  <c r="AK195" i="2"/>
  <c r="AU103" i="2"/>
  <c r="AE103" i="2"/>
  <c r="I103" i="2"/>
  <c r="BA103" i="2"/>
  <c r="BK236" i="2"/>
  <c r="AY236" i="2"/>
  <c r="AG236" i="2"/>
  <c r="K31" i="2"/>
  <c r="BA43" i="2"/>
  <c r="Q43" i="2"/>
  <c r="K43" i="2"/>
  <c r="AU88" i="2"/>
  <c r="W88" i="2"/>
  <c r="K88" i="2"/>
  <c r="BC101" i="2"/>
  <c r="AA101" i="2"/>
  <c r="Q101" i="2"/>
  <c r="BA101" i="2"/>
  <c r="AS101" i="2"/>
  <c r="AI101" i="2"/>
  <c r="Y245" i="2"/>
  <c r="BE245" i="2"/>
  <c r="W245" i="2"/>
  <c r="I245" i="2"/>
  <c r="K27" i="2"/>
  <c r="Y21" i="2"/>
  <c r="AC27" i="2"/>
  <c r="AA31" i="2"/>
  <c r="AE32" i="2"/>
  <c r="K35" i="2"/>
  <c r="I37" i="2"/>
  <c r="BA38" i="2"/>
  <c r="K42" i="2"/>
  <c r="AK43" i="2"/>
  <c r="K48" i="2"/>
  <c r="BC102" i="2"/>
  <c r="U102" i="2"/>
  <c r="O102" i="2"/>
  <c r="AI102" i="2"/>
  <c r="AG102" i="2"/>
  <c r="Y102" i="2"/>
  <c r="BC109" i="2"/>
  <c r="AE109" i="2"/>
  <c r="U109" i="2"/>
  <c r="BG109" i="2"/>
  <c r="AW109" i="2"/>
  <c r="AO109" i="2"/>
  <c r="K112" i="2"/>
  <c r="BC120" i="2"/>
  <c r="O120" i="2"/>
  <c r="BI120" i="2"/>
  <c r="K120" i="2"/>
  <c r="AG120" i="2"/>
  <c r="AC120" i="2"/>
  <c r="U120" i="2"/>
  <c r="S124" i="2"/>
  <c r="BK140" i="2"/>
  <c r="AI140" i="2"/>
  <c r="S140" i="2"/>
  <c r="AY140" i="2"/>
  <c r="Q145" i="2"/>
  <c r="AS165" i="2"/>
  <c r="BC183" i="2"/>
  <c r="AS183" i="2"/>
  <c r="AG183" i="2"/>
  <c r="U183" i="2"/>
  <c r="BA183" i="2"/>
  <c r="AW210" i="2"/>
  <c r="AU210" i="2"/>
  <c r="AA210" i="2"/>
  <c r="Y210" i="2"/>
  <c r="BK218" i="2"/>
  <c r="AM218" i="2"/>
  <c r="O218" i="2"/>
  <c r="K218" i="2"/>
  <c r="BG218" i="2"/>
  <c r="BE11" i="2"/>
  <c r="AG14" i="2"/>
  <c r="AG16" i="2"/>
  <c r="AQ23" i="2"/>
  <c r="BK24" i="2"/>
  <c r="AK27" i="2"/>
  <c r="M30" i="2"/>
  <c r="AC31" i="2"/>
  <c r="AQ32" i="2"/>
  <c r="S35" i="2"/>
  <c r="O37" i="2"/>
  <c r="BK39" i="2"/>
  <c r="S42" i="2"/>
  <c r="AW43" i="2"/>
  <c r="BA48" i="2"/>
  <c r="AS61" i="2"/>
  <c r="BK61" i="2"/>
  <c r="W61" i="2"/>
  <c r="O61" i="2"/>
  <c r="I61" i="2"/>
  <c r="AC63" i="2"/>
  <c r="AU91" i="2"/>
  <c r="AI91" i="2"/>
  <c r="S91" i="2"/>
  <c r="BK91" i="2"/>
  <c r="BC91" i="2"/>
  <c r="K102" i="2"/>
  <c r="M109" i="2"/>
  <c r="AQ120" i="2"/>
  <c r="BK132" i="2"/>
  <c r="AI132" i="2"/>
  <c r="S132" i="2"/>
  <c r="AY132" i="2"/>
  <c r="BA145" i="2"/>
  <c r="BE163" i="2"/>
  <c r="BK163" i="2"/>
  <c r="Q163" i="2"/>
  <c r="BI163" i="2"/>
  <c r="O163" i="2"/>
  <c r="AW163" i="2"/>
  <c r="M163" i="2"/>
  <c r="AG163" i="2"/>
  <c r="AE163" i="2"/>
  <c r="AC163" i="2"/>
  <c r="AS173" i="2"/>
  <c r="Y173" i="2"/>
  <c r="S173" i="2"/>
  <c r="Q173" i="2"/>
  <c r="BC173" i="2"/>
  <c r="AO173" i="2"/>
  <c r="AK173" i="2"/>
  <c r="M183" i="2"/>
  <c r="BA242" i="2"/>
  <c r="BC242" i="2"/>
  <c r="AW33" i="2"/>
  <c r="O9" i="2"/>
  <c r="M14" i="2"/>
  <c r="K23" i="2"/>
  <c r="O29" i="2"/>
  <c r="K32" i="2"/>
  <c r="AE9" i="2"/>
  <c r="Q14" i="2"/>
  <c r="S8" i="2"/>
  <c r="BG15" i="2"/>
  <c r="AI23" i="2"/>
  <c r="K7" i="2"/>
  <c r="U7" i="2"/>
  <c r="AQ8" i="2"/>
  <c r="AS14" i="2"/>
  <c r="I16" i="2"/>
  <c r="AO16" i="2"/>
  <c r="K19" i="2"/>
  <c r="M22" i="2"/>
  <c r="BA23" i="2"/>
  <c r="AU27" i="2"/>
  <c r="AE30" i="2"/>
  <c r="AI31" i="2"/>
  <c r="AY32" i="2"/>
  <c r="AC35" i="2"/>
  <c r="Y37" i="2"/>
  <c r="I39" i="2"/>
  <c r="AG42" i="2"/>
  <c r="BI43" i="2"/>
  <c r="AG61" i="2"/>
  <c r="AQ87" i="2"/>
  <c r="M87" i="2"/>
  <c r="K87" i="2"/>
  <c r="AM87" i="2"/>
  <c r="AG87" i="2"/>
  <c r="Q87" i="2"/>
  <c r="M91" i="2"/>
  <c r="Y99" i="2"/>
  <c r="AU102" i="2"/>
  <c r="BC110" i="2"/>
  <c r="AO110" i="2"/>
  <c r="AE110" i="2"/>
  <c r="BK110" i="2"/>
  <c r="AY110" i="2"/>
  <c r="AU120" i="2"/>
  <c r="AS163" i="2"/>
  <c r="M173" i="2"/>
  <c r="BK206" i="2"/>
  <c r="AM206" i="2"/>
  <c r="S206" i="2"/>
  <c r="M206" i="2"/>
  <c r="AW206" i="2"/>
  <c r="AW239" i="2"/>
  <c r="AI239" i="2"/>
  <c r="U239" i="2"/>
  <c r="S239" i="2"/>
  <c r="BA239" i="2"/>
  <c r="BG31" i="2"/>
  <c r="BG174" i="2"/>
  <c r="AQ174" i="2"/>
  <c r="Y174" i="2"/>
  <c r="S174" i="2"/>
  <c r="BI174" i="2"/>
  <c r="AS62" i="2"/>
  <c r="AM62" i="2"/>
  <c r="Y62" i="2"/>
  <c r="O62" i="2"/>
  <c r="BE107" i="2"/>
  <c r="AE107" i="2"/>
  <c r="O107" i="2"/>
  <c r="BK107" i="2"/>
  <c r="AU107" i="2"/>
  <c r="S236" i="2"/>
  <c r="S15" i="2"/>
  <c r="M38" i="2"/>
  <c r="M43" i="2"/>
  <c r="BE62" i="2"/>
  <c r="AU9" i="2"/>
  <c r="AC14" i="2"/>
  <c r="AE8" i="2"/>
  <c r="AI7" i="2"/>
  <c r="AY8" i="2"/>
  <c r="AW14" i="2"/>
  <c r="K16" i="2"/>
  <c r="AS16" i="2"/>
  <c r="AW25" i="2"/>
  <c r="BE27" i="2"/>
  <c r="BA30" i="2"/>
  <c r="AQ31" i="2"/>
  <c r="BK32" i="2"/>
  <c r="AK35" i="2"/>
  <c r="AO37" i="2"/>
  <c r="AW42" i="2"/>
  <c r="BG44" i="2"/>
  <c r="AY44" i="2"/>
  <c r="AG44" i="2"/>
  <c r="S44" i="2"/>
  <c r="BI50" i="2"/>
  <c r="K50" i="2"/>
  <c r="AE50" i="2"/>
  <c r="AA50" i="2"/>
  <c r="U50" i="2"/>
  <c r="BC65" i="2"/>
  <c r="AM65" i="2"/>
  <c r="BA100" i="2"/>
  <c r="M100" i="2"/>
  <c r="I100" i="2"/>
  <c r="AM100" i="2"/>
  <c r="Y100" i="2"/>
  <c r="W100" i="2"/>
  <c r="BE102" i="2"/>
  <c r="BE115" i="2"/>
  <c r="BK115" i="2"/>
  <c r="Q115" i="2"/>
  <c r="BI115" i="2"/>
  <c r="O115" i="2"/>
  <c r="AG115" i="2"/>
  <c r="AE115" i="2"/>
  <c r="AC115" i="2"/>
  <c r="BA120" i="2"/>
  <c r="BC142" i="2"/>
  <c r="AG142" i="2"/>
  <c r="U142" i="2"/>
  <c r="BA142" i="2"/>
  <c r="AQ142" i="2"/>
  <c r="BE147" i="2"/>
  <c r="AE147" i="2"/>
  <c r="O147" i="2"/>
  <c r="BK147" i="2"/>
  <c r="AU147" i="2"/>
  <c r="AM187" i="2"/>
  <c r="AS187" i="2"/>
  <c r="AC187" i="2"/>
  <c r="BG230" i="2"/>
  <c r="BI230" i="2"/>
  <c r="AO255" i="2"/>
  <c r="Y255" i="2"/>
  <c r="AE55" i="2"/>
  <c r="K56" i="2"/>
  <c r="AO56" i="2"/>
  <c r="BA57" i="2"/>
  <c r="AS58" i="2"/>
  <c r="I70" i="2"/>
  <c r="M77" i="2"/>
  <c r="BE78" i="2"/>
  <c r="S121" i="2"/>
  <c r="K150" i="2"/>
  <c r="Q153" i="2"/>
  <c r="U168" i="2"/>
  <c r="I169" i="2"/>
  <c r="AI169" i="2"/>
  <c r="I170" i="2"/>
  <c r="AC177" i="2"/>
  <c r="W179" i="2"/>
  <c r="I181" i="2"/>
  <c r="BA181" i="2"/>
  <c r="M188" i="2"/>
  <c r="AS193" i="2"/>
  <c r="BG196" i="2"/>
  <c r="M199" i="2"/>
  <c r="Q201" i="2"/>
  <c r="AE209" i="2"/>
  <c r="Q212" i="2"/>
  <c r="AK220" i="2"/>
  <c r="Y223" i="2"/>
  <c r="M224" i="2"/>
  <c r="BE224" i="2"/>
  <c r="BK226" i="2"/>
  <c r="I229" i="2"/>
  <c r="S231" i="2"/>
  <c r="Y232" i="2"/>
  <c r="AW235" i="2"/>
  <c r="BC237" i="2"/>
  <c r="AQ241" i="2"/>
  <c r="AC243" i="2"/>
  <c r="M248" i="2"/>
  <c r="BK248" i="2"/>
  <c r="U250" i="2"/>
  <c r="M253" i="2"/>
  <c r="BI253" i="2"/>
  <c r="U257" i="2"/>
  <c r="AI55" i="2"/>
  <c r="O56" i="2"/>
  <c r="AQ56" i="2"/>
  <c r="BA58" i="2"/>
  <c r="S70" i="2"/>
  <c r="W89" i="2"/>
  <c r="BI92" i="2"/>
  <c r="W98" i="2"/>
  <c r="AK104" i="2"/>
  <c r="AG118" i="2"/>
  <c r="BK118" i="2"/>
  <c r="AK121" i="2"/>
  <c r="K125" i="2"/>
  <c r="I130" i="2"/>
  <c r="Q137" i="2"/>
  <c r="O139" i="2"/>
  <c r="U150" i="2"/>
  <c r="S153" i="2"/>
  <c r="O155" i="2"/>
  <c r="BA161" i="2"/>
  <c r="U164" i="2"/>
  <c r="AG166" i="2"/>
  <c r="BK166" i="2"/>
  <c r="AC168" i="2"/>
  <c r="K169" i="2"/>
  <c r="AO169" i="2"/>
  <c r="Q170" i="2"/>
  <c r="Y171" i="2"/>
  <c r="I177" i="2"/>
  <c r="AE177" i="2"/>
  <c r="O178" i="2"/>
  <c r="AC179" i="2"/>
  <c r="M181" i="2"/>
  <c r="BI181" i="2"/>
  <c r="AI188" i="2"/>
  <c r="I193" i="2"/>
  <c r="BE193" i="2"/>
  <c r="U199" i="2"/>
  <c r="AC201" i="2"/>
  <c r="BC203" i="2"/>
  <c r="AO209" i="2"/>
  <c r="K211" i="2"/>
  <c r="AA212" i="2"/>
  <c r="AU219" i="2"/>
  <c r="AQ220" i="2"/>
  <c r="AC223" i="2"/>
  <c r="U224" i="2"/>
  <c r="BK224" i="2"/>
  <c r="Q229" i="2"/>
  <c r="AC231" i="2"/>
  <c r="AI232" i="2"/>
  <c r="K235" i="2"/>
  <c r="BI235" i="2"/>
  <c r="I241" i="2"/>
  <c r="AY241" i="2"/>
  <c r="AQ243" i="2"/>
  <c r="Q246" i="2"/>
  <c r="Q248" i="2"/>
  <c r="AK250" i="2"/>
  <c r="U253" i="2"/>
  <c r="AQ257" i="2"/>
  <c r="AO55" i="2"/>
  <c r="S56" i="2"/>
  <c r="AU56" i="2"/>
  <c r="K58" i="2"/>
  <c r="BG58" i="2"/>
  <c r="Y70" i="2"/>
  <c r="U72" i="2"/>
  <c r="I76" i="2"/>
  <c r="I78" i="2"/>
  <c r="AQ84" i="2"/>
  <c r="AO98" i="2"/>
  <c r="K104" i="2"/>
  <c r="AQ104" i="2"/>
  <c r="W106" i="2"/>
  <c r="I117" i="2"/>
  <c r="I118" i="2"/>
  <c r="AI118" i="2"/>
  <c r="S125" i="2"/>
  <c r="Y130" i="2"/>
  <c r="K133" i="2"/>
  <c r="U137" i="2"/>
  <c r="AE139" i="2"/>
  <c r="Y141" i="2"/>
  <c r="AG150" i="2"/>
  <c r="U153" i="2"/>
  <c r="AE155" i="2"/>
  <c r="BA164" i="2"/>
  <c r="I166" i="2"/>
  <c r="AI166" i="2"/>
  <c r="AG168" i="2"/>
  <c r="M169" i="2"/>
  <c r="AS169" i="2"/>
  <c r="U170" i="2"/>
  <c r="M175" i="2"/>
  <c r="K177" i="2"/>
  <c r="AI177" i="2"/>
  <c r="AA178" i="2"/>
  <c r="AM179" i="2"/>
  <c r="Q181" i="2"/>
  <c r="AG186" i="2"/>
  <c r="BG188" i="2"/>
  <c r="M191" i="2"/>
  <c r="M193" i="2"/>
  <c r="M197" i="2"/>
  <c r="AG199" i="2"/>
  <c r="AO201" i="2"/>
  <c r="M207" i="2"/>
  <c r="AY209" i="2"/>
  <c r="M211" i="2"/>
  <c r="AG212" i="2"/>
  <c r="BC220" i="2"/>
  <c r="AO223" i="2"/>
  <c r="Y224" i="2"/>
  <c r="BC229" i="2"/>
  <c r="AI231" i="2"/>
  <c r="AS232" i="2"/>
  <c r="M235" i="2"/>
  <c r="BK235" i="2"/>
  <c r="K241" i="2"/>
  <c r="BA241" i="2"/>
  <c r="BA243" i="2"/>
  <c r="AG246" i="2"/>
  <c r="S248" i="2"/>
  <c r="AM250" i="2"/>
  <c r="Y253" i="2"/>
  <c r="BC168" i="2"/>
  <c r="BG179" i="2"/>
  <c r="BI223" i="2"/>
  <c r="AI248" i="2"/>
  <c r="AK253" i="2"/>
  <c r="AG56" i="2"/>
  <c r="AG58" i="2"/>
  <c r="AW69" i="2"/>
  <c r="BE70" i="2"/>
  <c r="BE76" i="2"/>
  <c r="AO78" i="2"/>
  <c r="BE125" i="2"/>
  <c r="BA153" i="2"/>
  <c r="K168" i="2"/>
  <c r="BK168" i="2"/>
  <c r="AA169" i="2"/>
  <c r="BK169" i="2"/>
  <c r="AY170" i="2"/>
  <c r="U177" i="2"/>
  <c r="BE177" i="2"/>
  <c r="I179" i="2"/>
  <c r="AO181" i="2"/>
  <c r="M196" i="2"/>
  <c r="Q202" i="2"/>
  <c r="I209" i="2"/>
  <c r="S220" i="2"/>
  <c r="M223" i="2"/>
  <c r="AS224" i="2"/>
  <c r="O226" i="2"/>
  <c r="AK234" i="2"/>
  <c r="AK235" i="2"/>
  <c r="I248" i="2"/>
  <c r="AS248" i="2"/>
  <c r="I253" i="2"/>
  <c r="AO253" i="2"/>
  <c r="O168" i="2"/>
  <c r="AE169" i="2"/>
  <c r="BG170" i="2"/>
  <c r="Q179" i="2"/>
  <c r="AW181" i="2"/>
  <c r="AI196" i="2"/>
  <c r="AW202" i="2"/>
  <c r="S209" i="2"/>
  <c r="U220" i="2"/>
  <c r="S223" i="2"/>
  <c r="AE226" i="2"/>
  <c r="AM234" i="2"/>
  <c r="K248" i="2"/>
  <c r="BA248" i="2"/>
  <c r="K253" i="2"/>
  <c r="AE260" i="1"/>
  <c r="O6" i="2"/>
  <c r="AE6" i="2"/>
  <c r="AU6" i="2"/>
  <c r="BK6" i="2"/>
  <c r="O8" i="2"/>
  <c r="AA8" i="2"/>
  <c r="AI8" i="2"/>
  <c r="AU8" i="2"/>
  <c r="BG8" i="2"/>
  <c r="O11" i="2"/>
  <c r="Y11" i="2"/>
  <c r="AG11" i="2"/>
  <c r="AQ11" i="2"/>
  <c r="AY11" i="2"/>
  <c r="BI11" i="2"/>
  <c r="K12" i="2"/>
  <c r="Y12" i="2"/>
  <c r="AK12" i="2"/>
  <c r="AY12" i="2"/>
  <c r="BE13" i="2"/>
  <c r="AA15" i="2"/>
  <c r="AY15" i="2"/>
  <c r="Q17" i="2"/>
  <c r="AW17" i="2"/>
  <c r="O19" i="2"/>
  <c r="Y19" i="2"/>
  <c r="AG19" i="2"/>
  <c r="AQ19" i="2"/>
  <c r="AY19" i="2"/>
  <c r="BI19" i="2"/>
  <c r="K20" i="2"/>
  <c r="Y20" i="2"/>
  <c r="AK20" i="2"/>
  <c r="AY20" i="2"/>
  <c r="BE21" i="2"/>
  <c r="U22" i="2"/>
  <c r="AS22" i="2"/>
  <c r="BK22" i="2"/>
  <c r="O24" i="2"/>
  <c r="AA24" i="2"/>
  <c r="AI24" i="2"/>
  <c r="AU24" i="2"/>
  <c r="BG24" i="2"/>
  <c r="Q25" i="2"/>
  <c r="O27" i="2"/>
  <c r="Y27" i="2"/>
  <c r="AG27" i="2"/>
  <c r="AQ27" i="2"/>
  <c r="AY27" i="2"/>
  <c r="BI27" i="2"/>
  <c r="K28" i="2"/>
  <c r="Y28" i="2"/>
  <c r="AK28" i="2"/>
  <c r="AY28" i="2"/>
  <c r="AE29" i="2"/>
  <c r="BK29" i="2"/>
  <c r="U30" i="2"/>
  <c r="AS30" i="2"/>
  <c r="BK30" i="2"/>
  <c r="AY31" i="2"/>
  <c r="O32" i="2"/>
  <c r="AA32" i="2"/>
  <c r="AI32" i="2"/>
  <c r="AU32" i="2"/>
  <c r="BG32" i="2"/>
  <c r="Q33" i="2"/>
  <c r="O35" i="2"/>
  <c r="Y35" i="2"/>
  <c r="AG35" i="2"/>
  <c r="AQ35" i="2"/>
  <c r="AY35" i="2"/>
  <c r="BI35" i="2"/>
  <c r="K36" i="2"/>
  <c r="Y36" i="2"/>
  <c r="AK36" i="2"/>
  <c r="AY36" i="2"/>
  <c r="AE37" i="2"/>
  <c r="BK37" i="2"/>
  <c r="U38" i="2"/>
  <c r="AS38" i="2"/>
  <c r="BK38" i="2"/>
  <c r="M39" i="2"/>
  <c r="U39" i="2"/>
  <c r="AE39" i="2"/>
  <c r="AO39" i="2"/>
  <c r="AW39" i="2"/>
  <c r="BG39" i="2"/>
  <c r="S40" i="2"/>
  <c r="M41" i="2"/>
  <c r="AG41" i="2"/>
  <c r="BG41" i="2"/>
  <c r="O42" i="2"/>
  <c r="AC42" i="2"/>
  <c r="AM42" i="2"/>
  <c r="BC42" i="2"/>
  <c r="S43" i="2"/>
  <c r="AG43" i="2"/>
  <c r="AQ43" i="2"/>
  <c r="BC43" i="2"/>
  <c r="I44" i="2"/>
  <c r="Y44" i="2"/>
  <c r="AQ44" i="2"/>
  <c r="BI44" i="2"/>
  <c r="M46" i="2"/>
  <c r="W46" i="2"/>
  <c r="AO46" i="2"/>
  <c r="BE46" i="2"/>
  <c r="K47" i="2"/>
  <c r="S47" i="2"/>
  <c r="AC47" i="2"/>
  <c r="AK47" i="2"/>
  <c r="AU47" i="2"/>
  <c r="BE47" i="2"/>
  <c r="Q48" i="2"/>
  <c r="AA48" i="2"/>
  <c r="AK48" i="2"/>
  <c r="AW48" i="2"/>
  <c r="BG48" i="2"/>
  <c r="Q49" i="2"/>
  <c r="AU49" i="2"/>
  <c r="AS50" i="2"/>
  <c r="BK50" i="2"/>
  <c r="K52" i="2"/>
  <c r="W52" i="2"/>
  <c r="AI52" i="2"/>
  <c r="AS52" i="2"/>
  <c r="BG52" i="2"/>
  <c r="AO53" i="2"/>
  <c r="O54" i="2"/>
  <c r="AK54" i="2"/>
  <c r="BE54" i="2"/>
  <c r="AW55" i="2"/>
  <c r="BG55" i="2"/>
  <c r="O63" i="2"/>
  <c r="Y63" i="2"/>
  <c r="AG63" i="2"/>
  <c r="AQ63" i="2"/>
  <c r="AY63" i="2"/>
  <c r="BI63" i="2"/>
  <c r="K64" i="2"/>
  <c r="U64" i="2"/>
  <c r="AG64" i="2"/>
  <c r="AQ64" i="2"/>
  <c r="BA64" i="2"/>
  <c r="Y65" i="2"/>
  <c r="BA65" i="2"/>
  <c r="Q66" i="2"/>
  <c r="BC66" i="2"/>
  <c r="M68" i="2"/>
  <c r="AC68" i="2"/>
  <c r="AY68" i="2"/>
  <c r="Q69" i="2"/>
  <c r="AE69" i="2"/>
  <c r="AS69" i="2"/>
  <c r="BE69" i="2"/>
  <c r="K71" i="2"/>
  <c r="S71" i="2"/>
  <c r="AC71" i="2"/>
  <c r="AK71" i="2"/>
  <c r="AU71" i="2"/>
  <c r="BE71" i="2"/>
  <c r="Q72" i="2"/>
  <c r="AA72" i="2"/>
  <c r="AK72" i="2"/>
  <c r="AW72" i="2"/>
  <c r="BG72" i="2"/>
  <c r="Q73" i="2"/>
  <c r="AW73" i="2"/>
  <c r="W74" i="2"/>
  <c r="Q6" i="2"/>
  <c r="AG6" i="2"/>
  <c r="AW6" i="2"/>
  <c r="AA7" i="2"/>
  <c r="AY7" i="2"/>
  <c r="I8" i="2"/>
  <c r="Q8" i="2"/>
  <c r="AC8" i="2"/>
  <c r="AO8" i="2"/>
  <c r="AW8" i="2"/>
  <c r="BI8" i="2"/>
  <c r="Q9" i="2"/>
  <c r="AW9" i="2"/>
  <c r="I11" i="2"/>
  <c r="Q11" i="2"/>
  <c r="AA11" i="2"/>
  <c r="AI11" i="2"/>
  <c r="AS11" i="2"/>
  <c r="BA11" i="2"/>
  <c r="BK11" i="2"/>
  <c r="Q12" i="2"/>
  <c r="AA12" i="2"/>
  <c r="AO12" i="2"/>
  <c r="BA12" i="2"/>
  <c r="I13" i="2"/>
  <c r="U14" i="2"/>
  <c r="AK14" i="2"/>
  <c r="BA14" i="2"/>
  <c r="K15" i="2"/>
  <c r="AI15" i="2"/>
  <c r="BA15" i="2"/>
  <c r="AE16" i="2"/>
  <c r="AQ16" i="2"/>
  <c r="AY16" i="2"/>
  <c r="BK16" i="2"/>
  <c r="AE17" i="2"/>
  <c r="BK17" i="2"/>
  <c r="I19" i="2"/>
  <c r="Q19" i="2"/>
  <c r="AA19" i="2"/>
  <c r="AI19" i="2"/>
  <c r="AS19" i="2"/>
  <c r="BA19" i="2"/>
  <c r="BK19" i="2"/>
  <c r="Q20" i="2"/>
  <c r="AA20" i="2"/>
  <c r="AO20" i="2"/>
  <c r="BA20" i="2"/>
  <c r="I21" i="2"/>
  <c r="AC22" i="2"/>
  <c r="AU22" i="2"/>
  <c r="AA23" i="2"/>
  <c r="AY23" i="2"/>
  <c r="I24" i="2"/>
  <c r="Q24" i="2"/>
  <c r="AC24" i="2"/>
  <c r="AO24" i="2"/>
  <c r="AW24" i="2"/>
  <c r="BI24" i="2"/>
  <c r="AG25" i="2"/>
  <c r="I27" i="2"/>
  <c r="Q27" i="2"/>
  <c r="AA27" i="2"/>
  <c r="AI27" i="2"/>
  <c r="AS27" i="2"/>
  <c r="BA27" i="2"/>
  <c r="BK27" i="2"/>
  <c r="Q28" i="2"/>
  <c r="AA28" i="2"/>
  <c r="AO28" i="2"/>
  <c r="BA28" i="2"/>
  <c r="I29" i="2"/>
  <c r="AO29" i="2"/>
  <c r="AC30" i="2"/>
  <c r="AU30" i="2"/>
  <c r="U31" i="2"/>
  <c r="AK31" i="2"/>
  <c r="BA31" i="2"/>
  <c r="I32" i="2"/>
  <c r="Q32" i="2"/>
  <c r="AC32" i="2"/>
  <c r="AO32" i="2"/>
  <c r="AW32" i="2"/>
  <c r="BI32" i="2"/>
  <c r="AG33" i="2"/>
  <c r="I35" i="2"/>
  <c r="Q35" i="2"/>
  <c r="AA35" i="2"/>
  <c r="AI35" i="2"/>
  <c r="AS35" i="2"/>
  <c r="BA35" i="2"/>
  <c r="BK35" i="2"/>
  <c r="Q36" i="2"/>
  <c r="AA36" i="2"/>
  <c r="AO36" i="2"/>
  <c r="BA36" i="2"/>
  <c r="AC38" i="2"/>
  <c r="AU38" i="2"/>
  <c r="O39" i="2"/>
  <c r="Y39" i="2"/>
  <c r="AG39" i="2"/>
  <c r="AQ39" i="2"/>
  <c r="AY39" i="2"/>
  <c r="BI39" i="2"/>
  <c r="AK40" i="2"/>
  <c r="O41" i="2"/>
  <c r="AO41" i="2"/>
  <c r="Q42" i="2"/>
  <c r="AE42" i="2"/>
  <c r="AQ42" i="2"/>
  <c r="BG42" i="2"/>
  <c r="U43" i="2"/>
  <c r="AI43" i="2"/>
  <c r="AS43" i="2"/>
  <c r="BG43" i="2"/>
  <c r="K44" i="2"/>
  <c r="AC44" i="2"/>
  <c r="AS44" i="2"/>
  <c r="O46" i="2"/>
  <c r="AE46" i="2"/>
  <c r="AS46" i="2"/>
  <c r="BK46" i="2"/>
  <c r="M47" i="2"/>
  <c r="U47" i="2"/>
  <c r="AE47" i="2"/>
  <c r="AO47" i="2"/>
  <c r="AW47" i="2"/>
  <c r="BG47" i="2"/>
  <c r="I48" i="2"/>
  <c r="S48" i="2"/>
  <c r="AE48" i="2"/>
  <c r="AO48" i="2"/>
  <c r="AY48" i="2"/>
  <c r="BK48" i="2"/>
  <c r="Y49" i="2"/>
  <c r="BE49" i="2"/>
  <c r="M52" i="2"/>
  <c r="Y52" i="2"/>
  <c r="AM52" i="2"/>
  <c r="AY52" i="2"/>
  <c r="BI52" i="2"/>
  <c r="BK53" i="2"/>
  <c r="W54" i="2"/>
  <c r="AS54" i="2"/>
  <c r="O55" i="2"/>
  <c r="Y55" i="2"/>
  <c r="AG55" i="2"/>
  <c r="AQ55" i="2"/>
  <c r="AY55" i="2"/>
  <c r="BI55" i="2"/>
  <c r="BA56" i="2"/>
  <c r="Q58" i="2"/>
  <c r="AE58" i="2"/>
  <c r="AQ58" i="2"/>
  <c r="BC58" i="2"/>
  <c r="S61" i="2"/>
  <c r="AI61" i="2"/>
  <c r="BC61" i="2"/>
  <c r="S62" i="2"/>
  <c r="AU62" i="2"/>
  <c r="I63" i="2"/>
  <c r="Q63" i="2"/>
  <c r="AA63" i="2"/>
  <c r="AI63" i="2"/>
  <c r="AS63" i="2"/>
  <c r="BA63" i="2"/>
  <c r="BK63" i="2"/>
  <c r="O64" i="2"/>
  <c r="Y64" i="2"/>
  <c r="AI64" i="2"/>
  <c r="AU64" i="2"/>
  <c r="BE64" i="2"/>
  <c r="I65" i="2"/>
  <c r="AK65" i="2"/>
  <c r="BG65" i="2"/>
  <c r="AC66" i="2"/>
  <c r="S68" i="2"/>
  <c r="AI68" i="2"/>
  <c r="BC68" i="2"/>
  <c r="I69" i="2"/>
  <c r="S69" i="2"/>
  <c r="AG69" i="2"/>
  <c r="AU69" i="2"/>
  <c r="BI69" i="2"/>
  <c r="O70" i="2"/>
  <c r="AE70" i="2"/>
  <c r="AU70" i="2"/>
  <c r="BK70" i="2"/>
  <c r="M71" i="2"/>
  <c r="U71" i="2"/>
  <c r="AE71" i="2"/>
  <c r="AO71" i="2"/>
  <c r="AW71" i="2"/>
  <c r="BG71" i="2"/>
  <c r="I72" i="2"/>
  <c r="S72" i="2"/>
  <c r="AE72" i="2"/>
  <c r="AO72" i="2"/>
  <c r="AY72" i="2"/>
  <c r="BK72" i="2"/>
  <c r="AA73" i="2"/>
  <c r="BG73" i="2"/>
  <c r="U6" i="2"/>
  <c r="AK6" i="2"/>
  <c r="BA6" i="2"/>
  <c r="S12" i="2"/>
  <c r="AG12" i="2"/>
  <c r="AQ12" i="2"/>
  <c r="BE12" i="2"/>
  <c r="AG17" i="2"/>
  <c r="AU19" i="2"/>
  <c r="BE19" i="2"/>
  <c r="S20" i="2"/>
  <c r="AG20" i="2"/>
  <c r="AQ20" i="2"/>
  <c r="BE20" i="2"/>
  <c r="S28" i="2"/>
  <c r="AG28" i="2"/>
  <c r="AQ28" i="2"/>
  <c r="BE28" i="2"/>
  <c r="S36" i="2"/>
  <c r="AG36" i="2"/>
  <c r="AQ36" i="2"/>
  <c r="BE36" i="2"/>
  <c r="S46" i="2"/>
  <c r="AI46" i="2"/>
  <c r="BA46" i="2"/>
  <c r="O47" i="2"/>
  <c r="Y47" i="2"/>
  <c r="AG47" i="2"/>
  <c r="AQ47" i="2"/>
  <c r="AY47" i="2"/>
  <c r="BI47" i="2"/>
  <c r="AK49" i="2"/>
  <c r="BG49" i="2"/>
  <c r="Q52" i="2"/>
  <c r="AC52" i="2"/>
  <c r="AO52" i="2"/>
  <c r="BC52" i="2"/>
  <c r="Y54" i="2"/>
  <c r="AU54" i="2"/>
  <c r="Q64" i="2"/>
  <c r="AA64" i="2"/>
  <c r="AK64" i="2"/>
  <c r="AW64" i="2"/>
  <c r="BG64" i="2"/>
  <c r="AQ66" i="2"/>
  <c r="W68" i="2"/>
  <c r="AO68" i="2"/>
  <c r="BE68" i="2"/>
  <c r="BK69" i="2"/>
  <c r="O71" i="2"/>
  <c r="Y71" i="2"/>
  <c r="AG71" i="2"/>
  <c r="AQ71" i="2"/>
  <c r="AY71" i="2"/>
  <c r="BI71" i="2"/>
  <c r="BA72" i="2"/>
  <c r="AG73" i="2"/>
  <c r="BI74" i="2"/>
  <c r="AG74" i="2"/>
  <c r="BC74" i="2"/>
  <c r="N260" i="1"/>
  <c r="AH260" i="1" s="1"/>
  <c r="M6" i="2"/>
  <c r="AC6" i="2"/>
  <c r="AS6" i="2"/>
  <c r="BI6" i="2"/>
  <c r="S7" i="2"/>
  <c r="AK7" i="2"/>
  <c r="BG7" i="2"/>
  <c r="M8" i="2"/>
  <c r="Y8" i="2"/>
  <c r="AG8" i="2"/>
  <c r="AS8" i="2"/>
  <c r="BE8" i="2"/>
  <c r="AG9" i="2"/>
  <c r="M11" i="2"/>
  <c r="U11" i="2"/>
  <c r="AE11" i="2"/>
  <c r="AO11" i="2"/>
  <c r="AW11" i="2"/>
  <c r="BG11" i="2"/>
  <c r="I12" i="2"/>
  <c r="U12" i="2"/>
  <c r="AI12" i="2"/>
  <c r="AW12" i="2"/>
  <c r="BG12" i="2"/>
  <c r="AO13" i="2"/>
  <c r="O14" i="2"/>
  <c r="AE14" i="2"/>
  <c r="AU14" i="2"/>
  <c r="BK14" i="2"/>
  <c r="U15" i="2"/>
  <c r="AQ15" i="2"/>
  <c r="O16" i="2"/>
  <c r="AA16" i="2"/>
  <c r="AI16" i="2"/>
  <c r="AU16" i="2"/>
  <c r="BG16" i="2"/>
  <c r="O17" i="2"/>
  <c r="AU17" i="2"/>
  <c r="AM18" i="2"/>
  <c r="M19" i="2"/>
  <c r="U19" i="2"/>
  <c r="AE19" i="2"/>
  <c r="AO19" i="2"/>
  <c r="AW19" i="2"/>
  <c r="BG19" i="2"/>
  <c r="I20" i="2"/>
  <c r="U20" i="2"/>
  <c r="AI20" i="2"/>
  <c r="AW20" i="2"/>
  <c r="BG20" i="2"/>
  <c r="AO21" i="2"/>
  <c r="O22" i="2"/>
  <c r="AK22" i="2"/>
  <c r="BI22" i="2"/>
  <c r="S23" i="2"/>
  <c r="AK23" i="2"/>
  <c r="BG23" i="2"/>
  <c r="M24" i="2"/>
  <c r="Y24" i="2"/>
  <c r="AG24" i="2"/>
  <c r="AS24" i="2"/>
  <c r="BE24" i="2"/>
  <c r="M27" i="2"/>
  <c r="U27" i="2"/>
  <c r="AE27" i="2"/>
  <c r="AO27" i="2"/>
  <c r="AW27" i="2"/>
  <c r="BG27" i="2"/>
  <c r="I28" i="2"/>
  <c r="U28" i="2"/>
  <c r="AI28" i="2"/>
  <c r="AW28" i="2"/>
  <c r="BG28" i="2"/>
  <c r="Y29" i="2"/>
  <c r="BE29" i="2"/>
  <c r="O30" i="2"/>
  <c r="AK30" i="2"/>
  <c r="BI30" i="2"/>
  <c r="AS31" i="2"/>
  <c r="BI31" i="2"/>
  <c r="M32" i="2"/>
  <c r="Y32" i="2"/>
  <c r="AG32" i="2"/>
  <c r="AS32" i="2"/>
  <c r="BE32" i="2"/>
  <c r="M35" i="2"/>
  <c r="U35" i="2"/>
  <c r="AE35" i="2"/>
  <c r="AO35" i="2"/>
  <c r="AW35" i="2"/>
  <c r="BG35" i="2"/>
  <c r="I36" i="2"/>
  <c r="U36" i="2"/>
  <c r="AI36" i="2"/>
  <c r="AW36" i="2"/>
  <c r="BG36" i="2"/>
  <c r="BE37" i="2"/>
  <c r="O38" i="2"/>
  <c r="AK38" i="2"/>
  <c r="BI38" i="2"/>
  <c r="S39" i="2"/>
  <c r="AC39" i="2"/>
  <c r="AK39" i="2"/>
  <c r="AU39" i="2"/>
  <c r="BE39" i="2"/>
  <c r="AE41" i="2"/>
  <c r="BA41" i="2"/>
  <c r="M42" i="2"/>
  <c r="U42" i="2"/>
  <c r="AK42" i="2"/>
  <c r="BA42" i="2"/>
  <c r="AA43" i="2"/>
  <c r="AM43" i="2"/>
  <c r="W44" i="2"/>
  <c r="AO44" i="2"/>
  <c r="BC44" i="2"/>
  <c r="I46" i="2"/>
  <c r="U46" i="2"/>
  <c r="AK46" i="2"/>
  <c r="I47" i="2"/>
  <c r="Q47" i="2"/>
  <c r="AA47" i="2"/>
  <c r="AI47" i="2"/>
  <c r="AS47" i="2"/>
  <c r="BA47" i="2"/>
  <c r="BK47" i="2"/>
  <c r="O48" i="2"/>
  <c r="Y48" i="2"/>
  <c r="AI48" i="2"/>
  <c r="AU48" i="2"/>
  <c r="BE48" i="2"/>
  <c r="O49" i="2"/>
  <c r="AM49" i="2"/>
  <c r="W50" i="2"/>
  <c r="AQ50" i="2"/>
  <c r="BC50" i="2"/>
  <c r="I52" i="2"/>
  <c r="S52" i="2"/>
  <c r="AG52" i="2"/>
  <c r="AQ52" i="2"/>
  <c r="S53" i="2"/>
  <c r="M54" i="2"/>
  <c r="AI54" i="2"/>
  <c r="BC54" i="2"/>
  <c r="K55" i="2"/>
  <c r="S55" i="2"/>
  <c r="AC55" i="2"/>
  <c r="AK55" i="2"/>
  <c r="AU55" i="2"/>
  <c r="BE55" i="2"/>
  <c r="Q56" i="2"/>
  <c r="AA56" i="2"/>
  <c r="AK56" i="2"/>
  <c r="AW56" i="2"/>
  <c r="BG56" i="2"/>
  <c r="AE57" i="2"/>
  <c r="M58" i="2"/>
  <c r="W58" i="2"/>
  <c r="AK58" i="2"/>
  <c r="AU58" i="2"/>
  <c r="AQ59" i="2"/>
  <c r="M61" i="2"/>
  <c r="AE61" i="2"/>
  <c r="AK62" i="2"/>
  <c r="BI62" i="2"/>
  <c r="M63" i="2"/>
  <c r="U63" i="2"/>
  <c r="AE63" i="2"/>
  <c r="AO63" i="2"/>
  <c r="AW63" i="2"/>
  <c r="BG63" i="2"/>
  <c r="I64" i="2"/>
  <c r="S64" i="2"/>
  <c r="AE64" i="2"/>
  <c r="AO64" i="2"/>
  <c r="AY64" i="2"/>
  <c r="BK64" i="2"/>
  <c r="W65" i="2"/>
  <c r="AW65" i="2"/>
  <c r="O66" i="2"/>
  <c r="AS66" i="2"/>
  <c r="I68" i="2"/>
  <c r="Y68" i="2"/>
  <c r="AS68" i="2"/>
  <c r="O69" i="2"/>
  <c r="AC69" i="2"/>
  <c r="AO69" i="2"/>
  <c r="AY69" i="2"/>
  <c r="U70" i="2"/>
  <c r="AK70" i="2"/>
  <c r="BA70" i="2"/>
  <c r="I71" i="2"/>
  <c r="Q71" i="2"/>
  <c r="AA71" i="2"/>
  <c r="AI71" i="2"/>
  <c r="AS71" i="2"/>
  <c r="BA71" i="2"/>
  <c r="BK71" i="2"/>
  <c r="O72" i="2"/>
  <c r="Y72" i="2"/>
  <c r="AI72" i="2"/>
  <c r="AU72" i="2"/>
  <c r="BE72" i="2"/>
  <c r="K73" i="2"/>
  <c r="Q74" i="2"/>
  <c r="AW75" i="2"/>
  <c r="AG75" i="2"/>
  <c r="Y76" i="2"/>
  <c r="BC76" i="2"/>
  <c r="I77" i="2"/>
  <c r="S77" i="2"/>
  <c r="AG77" i="2"/>
  <c r="AU77" i="2"/>
  <c r="BI77" i="2"/>
  <c r="O78" i="2"/>
  <c r="AE78" i="2"/>
  <c r="AU78" i="2"/>
  <c r="BK78" i="2"/>
  <c r="M79" i="2"/>
  <c r="U79" i="2"/>
  <c r="AE79" i="2"/>
  <c r="AO79" i="2"/>
  <c r="AW79" i="2"/>
  <c r="BG79" i="2"/>
  <c r="I80" i="2"/>
  <c r="S80" i="2"/>
  <c r="AE80" i="2"/>
  <c r="AO80" i="2"/>
  <c r="AY80" i="2"/>
  <c r="BK80" i="2"/>
  <c r="AC82" i="2"/>
  <c r="AW82" i="2"/>
  <c r="AC83" i="2"/>
  <c r="I85" i="2"/>
  <c r="Q85" i="2"/>
  <c r="AA85" i="2"/>
  <c r="AI85" i="2"/>
  <c r="AS85" i="2"/>
  <c r="BA85" i="2"/>
  <c r="BK85" i="2"/>
  <c r="Q86" i="2"/>
  <c r="AG86" i="2"/>
  <c r="AU86" i="2"/>
  <c r="AE87" i="2"/>
  <c r="BC87" i="2"/>
  <c r="O88" i="2"/>
  <c r="AE88" i="2"/>
  <c r="AS88" i="2"/>
  <c r="BK88" i="2"/>
  <c r="AQ89" i="2"/>
  <c r="AA90" i="2"/>
  <c r="O91" i="2"/>
  <c r="AO91" i="2"/>
  <c r="U92" i="2"/>
  <c r="AI92" i="2"/>
  <c r="AU92" i="2"/>
  <c r="BK92" i="2"/>
  <c r="M93" i="2"/>
  <c r="U93" i="2"/>
  <c r="AE93" i="2"/>
  <c r="AO93" i="2"/>
  <c r="AW93" i="2"/>
  <c r="BG93" i="2"/>
  <c r="I94" i="2"/>
  <c r="S94" i="2"/>
  <c r="AE94" i="2"/>
  <c r="AO94" i="2"/>
  <c r="AY94" i="2"/>
  <c r="BK94" i="2"/>
  <c r="W95" i="2"/>
  <c r="AQ95" i="2"/>
  <c r="M97" i="2"/>
  <c r="AK97" i="2"/>
  <c r="AQ98" i="2"/>
  <c r="AU99" i="2"/>
  <c r="O100" i="2"/>
  <c r="AE100" i="2"/>
  <c r="AS100" i="2"/>
  <c r="BE100" i="2"/>
  <c r="K101" i="2"/>
  <c r="S101" i="2"/>
  <c r="AC101" i="2"/>
  <c r="AK101" i="2"/>
  <c r="AU101" i="2"/>
  <c r="BE101" i="2"/>
  <c r="Q102" i="2"/>
  <c r="AA102" i="2"/>
  <c r="AK102" i="2"/>
  <c r="AW102" i="2"/>
  <c r="BG102" i="2"/>
  <c r="O103" i="2"/>
  <c r="AK103" i="2"/>
  <c r="BE103" i="2"/>
  <c r="AW104" i="2"/>
  <c r="BK104" i="2"/>
  <c r="W105" i="2"/>
  <c r="Y106" i="2"/>
  <c r="AQ106" i="2"/>
  <c r="BI106" i="2"/>
  <c r="Q107" i="2"/>
  <c r="AG107" i="2"/>
  <c r="AW107" i="2"/>
  <c r="O109" i="2"/>
  <c r="Y109" i="2"/>
  <c r="AG109" i="2"/>
  <c r="AQ109" i="2"/>
  <c r="AY109" i="2"/>
  <c r="BI109" i="2"/>
  <c r="K110" i="2"/>
  <c r="U110" i="2"/>
  <c r="AG110" i="2"/>
  <c r="AQ110" i="2"/>
  <c r="BA110" i="2"/>
  <c r="M112" i="2"/>
  <c r="AA112" i="2"/>
  <c r="AK112" i="2"/>
  <c r="AW112" i="2"/>
  <c r="BK112" i="2"/>
  <c r="S115" i="2"/>
  <c r="AI115" i="2"/>
  <c r="AY115" i="2"/>
  <c r="I116" i="2"/>
  <c r="AI116" i="2"/>
  <c r="BA116" i="2"/>
  <c r="K117" i="2"/>
  <c r="S117" i="2"/>
  <c r="AC117" i="2"/>
  <c r="AK117" i="2"/>
  <c r="AU117" i="2"/>
  <c r="BE117" i="2"/>
  <c r="Q118" i="2"/>
  <c r="AA118" i="2"/>
  <c r="AK118" i="2"/>
  <c r="AW118" i="2"/>
  <c r="BG118" i="2"/>
  <c r="Y119" i="2"/>
  <c r="M120" i="2"/>
  <c r="AA120" i="2"/>
  <c r="AK120" i="2"/>
  <c r="AW120" i="2"/>
  <c r="BK120" i="2"/>
  <c r="U121" i="2"/>
  <c r="AW121" i="2"/>
  <c r="Y122" i="2"/>
  <c r="M123" i="2"/>
  <c r="AC123" i="2"/>
  <c r="AS123" i="2"/>
  <c r="BI123" i="2"/>
  <c r="U124" i="2"/>
  <c r="BA124" i="2"/>
  <c r="M125" i="2"/>
  <c r="U125" i="2"/>
  <c r="AE125" i="2"/>
  <c r="AO125" i="2"/>
  <c r="AW125" i="2"/>
  <c r="BG125" i="2"/>
  <c r="I126" i="2"/>
  <c r="S126" i="2"/>
  <c r="AE126" i="2"/>
  <c r="AO126" i="2"/>
  <c r="AY126" i="2"/>
  <c r="BK126" i="2"/>
  <c r="K128" i="2"/>
  <c r="U128" i="2"/>
  <c r="AG128" i="2"/>
  <c r="AU128" i="2"/>
  <c r="BI128" i="2"/>
  <c r="S129" i="2"/>
  <c r="AK129" i="2"/>
  <c r="AM130" i="2"/>
  <c r="M131" i="2"/>
  <c r="AC131" i="2"/>
  <c r="AS131" i="2"/>
  <c r="BI131" i="2"/>
  <c r="U132" i="2"/>
  <c r="BA132" i="2"/>
  <c r="M133" i="2"/>
  <c r="U133" i="2"/>
  <c r="AE133" i="2"/>
  <c r="AO133" i="2"/>
  <c r="AW133" i="2"/>
  <c r="BG133" i="2"/>
  <c r="I134" i="2"/>
  <c r="S134" i="2"/>
  <c r="AG134" i="2"/>
  <c r="AW134" i="2"/>
  <c r="BA135" i="2"/>
  <c r="BC135" i="2"/>
  <c r="AK135" i="2"/>
  <c r="Q136" i="2"/>
  <c r="Q144" i="2"/>
  <c r="Y77" i="2"/>
  <c r="AI77" i="2"/>
  <c r="AW77" i="2"/>
  <c r="BK77" i="2"/>
  <c r="O79" i="2"/>
  <c r="Y79" i="2"/>
  <c r="AG79" i="2"/>
  <c r="AQ79" i="2"/>
  <c r="AY79" i="2"/>
  <c r="BI79" i="2"/>
  <c r="K80" i="2"/>
  <c r="U80" i="2"/>
  <c r="AG80" i="2"/>
  <c r="AQ80" i="2"/>
  <c r="BA80" i="2"/>
  <c r="K82" i="2"/>
  <c r="AE82" i="2"/>
  <c r="BC82" i="2"/>
  <c r="K85" i="2"/>
  <c r="S85" i="2"/>
  <c r="AC85" i="2"/>
  <c r="AK85" i="2"/>
  <c r="AU85" i="2"/>
  <c r="BE85" i="2"/>
  <c r="S86" i="2"/>
  <c r="AI86" i="2"/>
  <c r="AY86" i="2"/>
  <c r="Q88" i="2"/>
  <c r="AK88" i="2"/>
  <c r="BA88" i="2"/>
  <c r="AS89" i="2"/>
  <c r="BA92" i="2"/>
  <c r="O93" i="2"/>
  <c r="Y93" i="2"/>
  <c r="AG93" i="2"/>
  <c r="AQ93" i="2"/>
  <c r="AY93" i="2"/>
  <c r="BI93" i="2"/>
  <c r="K94" i="2"/>
  <c r="U94" i="2"/>
  <c r="AG94" i="2"/>
  <c r="AQ94" i="2"/>
  <c r="BA94" i="2"/>
  <c r="Y95" i="2"/>
  <c r="AU95" i="2"/>
  <c r="AC96" i="2"/>
  <c r="Q97" i="2"/>
  <c r="AQ97" i="2"/>
  <c r="S98" i="2"/>
  <c r="BI98" i="2"/>
  <c r="S100" i="2"/>
  <c r="AI100" i="2"/>
  <c r="AU100" i="2"/>
  <c r="BI100" i="2"/>
  <c r="M101" i="2"/>
  <c r="U101" i="2"/>
  <c r="AE101" i="2"/>
  <c r="AO101" i="2"/>
  <c r="AW101" i="2"/>
  <c r="BG101" i="2"/>
  <c r="I102" i="2"/>
  <c r="S102" i="2"/>
  <c r="AE102" i="2"/>
  <c r="AO102" i="2"/>
  <c r="AY102" i="2"/>
  <c r="BK102" i="2"/>
  <c r="Q103" i="2"/>
  <c r="AM103" i="2"/>
  <c r="BG103" i="2"/>
  <c r="AW105" i="2"/>
  <c r="I106" i="2"/>
  <c r="AA106" i="2"/>
  <c r="BC106" i="2"/>
  <c r="S107" i="2"/>
  <c r="AI107" i="2"/>
  <c r="AY107" i="2"/>
  <c r="Y108" i="2"/>
  <c r="I109" i="2"/>
  <c r="Q109" i="2"/>
  <c r="AA109" i="2"/>
  <c r="AI109" i="2"/>
  <c r="AS109" i="2"/>
  <c r="BA109" i="2"/>
  <c r="BK109" i="2"/>
  <c r="O110" i="2"/>
  <c r="Y110" i="2"/>
  <c r="AI110" i="2"/>
  <c r="AU110" i="2"/>
  <c r="BE110" i="2"/>
  <c r="O112" i="2"/>
  <c r="AC112" i="2"/>
  <c r="AQ112" i="2"/>
  <c r="BA112" i="2"/>
  <c r="S116" i="2"/>
  <c r="AK116" i="2"/>
  <c r="BC116" i="2"/>
  <c r="M117" i="2"/>
  <c r="U117" i="2"/>
  <c r="AE117" i="2"/>
  <c r="AO117" i="2"/>
  <c r="AW117" i="2"/>
  <c r="BG117" i="2"/>
  <c r="AG121" i="2"/>
  <c r="AY121" i="2"/>
  <c r="AM122" i="2"/>
  <c r="O123" i="2"/>
  <c r="AE123" i="2"/>
  <c r="AU123" i="2"/>
  <c r="BK123" i="2"/>
  <c r="O125" i="2"/>
  <c r="Y125" i="2"/>
  <c r="AG125" i="2"/>
  <c r="AQ125" i="2"/>
  <c r="AY125" i="2"/>
  <c r="BI125" i="2"/>
  <c r="K126" i="2"/>
  <c r="U126" i="2"/>
  <c r="AG126" i="2"/>
  <c r="AQ126" i="2"/>
  <c r="BA126" i="2"/>
  <c r="M128" i="2"/>
  <c r="AA128" i="2"/>
  <c r="AK128" i="2"/>
  <c r="AW128" i="2"/>
  <c r="BK128" i="2"/>
  <c r="O131" i="2"/>
  <c r="AE131" i="2"/>
  <c r="AU131" i="2"/>
  <c r="BK131" i="2"/>
  <c r="O133" i="2"/>
  <c r="Y133" i="2"/>
  <c r="AG133" i="2"/>
  <c r="AQ133" i="2"/>
  <c r="AY133" i="2"/>
  <c r="BI133" i="2"/>
  <c r="K134" i="2"/>
  <c r="U134" i="2"/>
  <c r="AK134" i="2"/>
  <c r="AY134" i="2"/>
  <c r="BC141" i="2"/>
  <c r="BK141" i="2"/>
  <c r="BA141" i="2"/>
  <c r="AS141" i="2"/>
  <c r="AI141" i="2"/>
  <c r="AA141" i="2"/>
  <c r="Q141" i="2"/>
  <c r="I141" i="2"/>
  <c r="BG141" i="2"/>
  <c r="AW141" i="2"/>
  <c r="AO141" i="2"/>
  <c r="AE141" i="2"/>
  <c r="U141" i="2"/>
  <c r="M141" i="2"/>
  <c r="BE141" i="2"/>
  <c r="AU141" i="2"/>
  <c r="AK141" i="2"/>
  <c r="AC141" i="2"/>
  <c r="S141" i="2"/>
  <c r="K141" i="2"/>
  <c r="AQ141" i="2"/>
  <c r="AE144" i="2"/>
  <c r="M76" i="2"/>
  <c r="AM76" i="2"/>
  <c r="O77" i="2"/>
  <c r="AC77" i="2"/>
  <c r="AO77" i="2"/>
  <c r="AY77" i="2"/>
  <c r="U78" i="2"/>
  <c r="AK78" i="2"/>
  <c r="BA78" i="2"/>
  <c r="I79" i="2"/>
  <c r="Q79" i="2"/>
  <c r="AA79" i="2"/>
  <c r="AI79" i="2"/>
  <c r="AS79" i="2"/>
  <c r="BA79" i="2"/>
  <c r="BK79" i="2"/>
  <c r="O80" i="2"/>
  <c r="Y80" i="2"/>
  <c r="AI80" i="2"/>
  <c r="AU80" i="2"/>
  <c r="BE80" i="2"/>
  <c r="AM81" i="2"/>
  <c r="M82" i="2"/>
  <c r="AI82" i="2"/>
  <c r="BG84" i="2"/>
  <c r="M85" i="2"/>
  <c r="U85" i="2"/>
  <c r="AE85" i="2"/>
  <c r="AO85" i="2"/>
  <c r="AW85" i="2"/>
  <c r="BG85" i="2"/>
  <c r="I86" i="2"/>
  <c r="U86" i="2"/>
  <c r="AK86" i="2"/>
  <c r="BA86" i="2"/>
  <c r="U88" i="2"/>
  <c r="AM88" i="2"/>
  <c r="BG88" i="2"/>
  <c r="U89" i="2"/>
  <c r="AG91" i="2"/>
  <c r="BE91" i="2"/>
  <c r="M92" i="2"/>
  <c r="Y92" i="2"/>
  <c r="AO92" i="2"/>
  <c r="BC92" i="2"/>
  <c r="I93" i="2"/>
  <c r="Q93" i="2"/>
  <c r="AA93" i="2"/>
  <c r="AI93" i="2"/>
  <c r="AS93" i="2"/>
  <c r="BA93" i="2"/>
  <c r="BK93" i="2"/>
  <c r="O94" i="2"/>
  <c r="Y94" i="2"/>
  <c r="AI94" i="2"/>
  <c r="AU94" i="2"/>
  <c r="BE94" i="2"/>
  <c r="I95" i="2"/>
  <c r="AE95" i="2"/>
  <c r="BA95" i="2"/>
  <c r="U97" i="2"/>
  <c r="BC97" i="2"/>
  <c r="AK100" i="2"/>
  <c r="O101" i="2"/>
  <c r="Y101" i="2"/>
  <c r="AG101" i="2"/>
  <c r="AQ101" i="2"/>
  <c r="AY101" i="2"/>
  <c r="BI101" i="2"/>
  <c r="AQ102" i="2"/>
  <c r="BA102" i="2"/>
  <c r="W103" i="2"/>
  <c r="AQ103" i="2"/>
  <c r="Q104" i="2"/>
  <c r="AE104" i="2"/>
  <c r="AS104" i="2"/>
  <c r="BG104" i="2"/>
  <c r="Q105" i="2"/>
  <c r="AY105" i="2"/>
  <c r="K106" i="2"/>
  <c r="AC106" i="2"/>
  <c r="BE106" i="2"/>
  <c r="M107" i="2"/>
  <c r="AC107" i="2"/>
  <c r="AS107" i="2"/>
  <c r="BI107" i="2"/>
  <c r="AI108" i="2"/>
  <c r="K109" i="2"/>
  <c r="S109" i="2"/>
  <c r="AC109" i="2"/>
  <c r="AK109" i="2"/>
  <c r="AU109" i="2"/>
  <c r="BE109" i="2"/>
  <c r="Q110" i="2"/>
  <c r="AA110" i="2"/>
  <c r="AK110" i="2"/>
  <c r="AW110" i="2"/>
  <c r="BG110" i="2"/>
  <c r="Q112" i="2"/>
  <c r="AE112" i="2"/>
  <c r="AS112" i="2"/>
  <c r="BG112" i="2"/>
  <c r="AG113" i="2"/>
  <c r="U116" i="2"/>
  <c r="AO116" i="2"/>
  <c r="O117" i="2"/>
  <c r="Y117" i="2"/>
  <c r="AG117" i="2"/>
  <c r="AQ117" i="2"/>
  <c r="AY117" i="2"/>
  <c r="BI117" i="2"/>
  <c r="Q120" i="2"/>
  <c r="AE120" i="2"/>
  <c r="AS120" i="2"/>
  <c r="BG120" i="2"/>
  <c r="Q121" i="2"/>
  <c r="AI121" i="2"/>
  <c r="BA121" i="2"/>
  <c r="BC122" i="2"/>
  <c r="Q123" i="2"/>
  <c r="AG123" i="2"/>
  <c r="AW123" i="2"/>
  <c r="AK124" i="2"/>
  <c r="I125" i="2"/>
  <c r="Q125" i="2"/>
  <c r="AA125" i="2"/>
  <c r="AI125" i="2"/>
  <c r="AS125" i="2"/>
  <c r="BA125" i="2"/>
  <c r="BK125" i="2"/>
  <c r="O126" i="2"/>
  <c r="Y126" i="2"/>
  <c r="AI126" i="2"/>
  <c r="AU126" i="2"/>
  <c r="BE126" i="2"/>
  <c r="BA127" i="2"/>
  <c r="O128" i="2"/>
  <c r="AC128" i="2"/>
  <c r="AQ128" i="2"/>
  <c r="BA128" i="2"/>
  <c r="AG129" i="2"/>
  <c r="AY129" i="2"/>
  <c r="W130" i="2"/>
  <c r="Q131" i="2"/>
  <c r="AG131" i="2"/>
  <c r="AW131" i="2"/>
  <c r="AK132" i="2"/>
  <c r="I133" i="2"/>
  <c r="Q133" i="2"/>
  <c r="AA133" i="2"/>
  <c r="AI133" i="2"/>
  <c r="AS133" i="2"/>
  <c r="BA133" i="2"/>
  <c r="BK133" i="2"/>
  <c r="O134" i="2"/>
  <c r="AA134" i="2"/>
  <c r="AO134" i="2"/>
  <c r="BC136" i="2"/>
  <c r="BA136" i="2"/>
  <c r="AQ136" i="2"/>
  <c r="AC136" i="2"/>
  <c r="O136" i="2"/>
  <c r="BI136" i="2"/>
  <c r="AU136" i="2"/>
  <c r="AG136" i="2"/>
  <c r="U136" i="2"/>
  <c r="K136" i="2"/>
  <c r="AE136" i="2"/>
  <c r="BG136" i="2"/>
  <c r="O141" i="2"/>
  <c r="AY141" i="2"/>
  <c r="AW143" i="2"/>
  <c r="U143" i="2"/>
  <c r="BA143" i="2"/>
  <c r="AK143" i="2"/>
  <c r="Q77" i="2"/>
  <c r="AE77" i="2"/>
  <c r="AS77" i="2"/>
  <c r="BE77" i="2"/>
  <c r="K79" i="2"/>
  <c r="S79" i="2"/>
  <c r="AC79" i="2"/>
  <c r="AK79" i="2"/>
  <c r="AU79" i="2"/>
  <c r="BE79" i="2"/>
  <c r="Q80" i="2"/>
  <c r="AA80" i="2"/>
  <c r="AK80" i="2"/>
  <c r="AW80" i="2"/>
  <c r="BG80" i="2"/>
  <c r="BA81" i="2"/>
  <c r="Q82" i="2"/>
  <c r="AU82" i="2"/>
  <c r="O85" i="2"/>
  <c r="Y85" i="2"/>
  <c r="AG85" i="2"/>
  <c r="AQ85" i="2"/>
  <c r="AY85" i="2"/>
  <c r="BI85" i="2"/>
  <c r="O86" i="2"/>
  <c r="AA86" i="2"/>
  <c r="AM86" i="2"/>
  <c r="BE86" i="2"/>
  <c r="AQ88" i="2"/>
  <c r="BI88" i="2"/>
  <c r="Q94" i="2"/>
  <c r="AA94" i="2"/>
  <c r="AK94" i="2"/>
  <c r="AW94" i="2"/>
  <c r="BG94" i="2"/>
  <c r="AI97" i="2"/>
  <c r="BG97" i="2"/>
  <c r="W116" i="2"/>
  <c r="S123" i="2"/>
  <c r="AI123" i="2"/>
  <c r="AY123" i="2"/>
  <c r="Q126" i="2"/>
  <c r="AA126" i="2"/>
  <c r="AK126" i="2"/>
  <c r="AW126" i="2"/>
  <c r="BG126" i="2"/>
  <c r="Q128" i="2"/>
  <c r="AE128" i="2"/>
  <c r="AS128" i="2"/>
  <c r="BG128" i="2"/>
  <c r="S131" i="2"/>
  <c r="AI131" i="2"/>
  <c r="AY131" i="2"/>
  <c r="BE133" i="2"/>
  <c r="BC134" i="2"/>
  <c r="BK134" i="2"/>
  <c r="BE134" i="2"/>
  <c r="AU134" i="2"/>
  <c r="AI134" i="2"/>
  <c r="Y134" i="2"/>
  <c r="Q134" i="2"/>
  <c r="AE134" i="2"/>
  <c r="AQ134" i="2"/>
  <c r="BG134" i="2"/>
  <c r="BC144" i="2"/>
  <c r="BI144" i="2"/>
  <c r="AU144" i="2"/>
  <c r="AG144" i="2"/>
  <c r="U144" i="2"/>
  <c r="K144" i="2"/>
  <c r="BA144" i="2"/>
  <c r="AQ144" i="2"/>
  <c r="AC144" i="2"/>
  <c r="O144" i="2"/>
  <c r="BK144" i="2"/>
  <c r="AW144" i="2"/>
  <c r="AK144" i="2"/>
  <c r="AA144" i="2"/>
  <c r="M144" i="2"/>
  <c r="BG144" i="2"/>
  <c r="S139" i="2"/>
  <c r="AI139" i="2"/>
  <c r="AY139" i="2"/>
  <c r="Q142" i="2"/>
  <c r="AA142" i="2"/>
  <c r="AK142" i="2"/>
  <c r="AW142" i="2"/>
  <c r="BG142" i="2"/>
  <c r="S147" i="2"/>
  <c r="AI147" i="2"/>
  <c r="AY147" i="2"/>
  <c r="K149" i="2"/>
  <c r="S149" i="2"/>
  <c r="AC149" i="2"/>
  <c r="AK149" i="2"/>
  <c r="AU149" i="2"/>
  <c r="BE149" i="2"/>
  <c r="Q150" i="2"/>
  <c r="AA150" i="2"/>
  <c r="AK150" i="2"/>
  <c r="AW150" i="2"/>
  <c r="BG150" i="2"/>
  <c r="AK151" i="2"/>
  <c r="M152" i="2"/>
  <c r="AA152" i="2"/>
  <c r="AK152" i="2"/>
  <c r="AW152" i="2"/>
  <c r="BK152" i="2"/>
  <c r="S155" i="2"/>
  <c r="AI155" i="2"/>
  <c r="AY155" i="2"/>
  <c r="K157" i="2"/>
  <c r="S157" i="2"/>
  <c r="AC157" i="2"/>
  <c r="AK157" i="2"/>
  <c r="AU157" i="2"/>
  <c r="BE157" i="2"/>
  <c r="Q158" i="2"/>
  <c r="AA158" i="2"/>
  <c r="AK158" i="2"/>
  <c r="AW158" i="2"/>
  <c r="BG158" i="2"/>
  <c r="AK159" i="2"/>
  <c r="M160" i="2"/>
  <c r="AA160" i="2"/>
  <c r="AK160" i="2"/>
  <c r="AW160" i="2"/>
  <c r="BK160" i="2"/>
  <c r="AK164" i="2"/>
  <c r="Q175" i="2"/>
  <c r="AC175" i="2"/>
  <c r="AK175" i="2"/>
  <c r="AW175" i="2"/>
  <c r="BI175" i="2"/>
  <c r="S178" i="2"/>
  <c r="AI178" i="2"/>
  <c r="AW178" i="2"/>
  <c r="BK178" i="2"/>
  <c r="AU180" i="2"/>
  <c r="Q183" i="2"/>
  <c r="AC183" i="2"/>
  <c r="AK183" i="2"/>
  <c r="AW183" i="2"/>
  <c r="BI183" i="2"/>
  <c r="O184" i="2"/>
  <c r="AM184" i="2"/>
  <c r="O185" i="2"/>
  <c r="Y185" i="2"/>
  <c r="AG185" i="2"/>
  <c r="AS185" i="2"/>
  <c r="BE185" i="2"/>
  <c r="BK186" i="2"/>
  <c r="AA188" i="2"/>
  <c r="AS188" i="2"/>
  <c r="S189" i="2"/>
  <c r="AG189" i="2"/>
  <c r="AS189" i="2"/>
  <c r="BE189" i="2"/>
  <c r="O190" i="2"/>
  <c r="AO190" i="2"/>
  <c r="Q191" i="2"/>
  <c r="AC191" i="2"/>
  <c r="AK191" i="2"/>
  <c r="AW191" i="2"/>
  <c r="BI191" i="2"/>
  <c r="S192" i="2"/>
  <c r="AK192" i="2"/>
  <c r="BG192" i="2"/>
  <c r="AO193" i="2"/>
  <c r="AW193" i="2"/>
  <c r="BI193" i="2"/>
  <c r="AU194" i="2"/>
  <c r="AA196" i="2"/>
  <c r="AS196" i="2"/>
  <c r="S197" i="2"/>
  <c r="AG197" i="2"/>
  <c r="AS197" i="2"/>
  <c r="BE197" i="2"/>
  <c r="Q199" i="2"/>
  <c r="AC199" i="2"/>
  <c r="AK199" i="2"/>
  <c r="AW199" i="2"/>
  <c r="BI199" i="2"/>
  <c r="S200" i="2"/>
  <c r="AK200" i="2"/>
  <c r="BG200" i="2"/>
  <c r="M201" i="2"/>
  <c r="Y201" i="2"/>
  <c r="AG201" i="2"/>
  <c r="AS201" i="2"/>
  <c r="BE201" i="2"/>
  <c r="AG202" i="2"/>
  <c r="M204" i="2"/>
  <c r="AI204" i="2"/>
  <c r="BG204" i="2"/>
  <c r="M205" i="2"/>
  <c r="Y205" i="2"/>
  <c r="AK205" i="2"/>
  <c r="BA205" i="2"/>
  <c r="K206" i="2"/>
  <c r="AE206" i="2"/>
  <c r="BI206" i="2"/>
  <c r="W207" i="2"/>
  <c r="BC207" i="2"/>
  <c r="K208" i="2"/>
  <c r="U208" i="2"/>
  <c r="AE208" i="2"/>
  <c r="AQ208" i="2"/>
  <c r="BA208" i="2"/>
  <c r="BK208" i="2"/>
  <c r="O209" i="2"/>
  <c r="Y209" i="2"/>
  <c r="AI209" i="2"/>
  <c r="AU209" i="2"/>
  <c r="BE209" i="2"/>
  <c r="U211" i="2"/>
  <c r="AG211" i="2"/>
  <c r="BA211" i="2"/>
  <c r="U212" i="2"/>
  <c r="AM212" i="2"/>
  <c r="BG212" i="2"/>
  <c r="W213" i="2"/>
  <c r="AW213" i="2"/>
  <c r="Q214" i="2"/>
  <c r="AY214" i="2"/>
  <c r="K216" i="2"/>
  <c r="U216" i="2"/>
  <c r="AE216" i="2"/>
  <c r="AQ216" i="2"/>
  <c r="BA216" i="2"/>
  <c r="BK216" i="2"/>
  <c r="O217" i="2"/>
  <c r="Y217" i="2"/>
  <c r="AI217" i="2"/>
  <c r="AU217" i="2"/>
  <c r="BE217" i="2"/>
  <c r="I218" i="2"/>
  <c r="AA218" i="2"/>
  <c r="AU218" i="2"/>
  <c r="Q219" i="2"/>
  <c r="AE219" i="2"/>
  <c r="AS219" i="2"/>
  <c r="BG219" i="2"/>
  <c r="K220" i="2"/>
  <c r="AG220" i="2"/>
  <c r="AY220" i="2"/>
  <c r="M221" i="2"/>
  <c r="AW221" i="2"/>
  <c r="AG222" i="2"/>
  <c r="I223" i="2"/>
  <c r="W223" i="2"/>
  <c r="AM223" i="2"/>
  <c r="BA223" i="2"/>
  <c r="I224" i="2"/>
  <c r="S224" i="2"/>
  <c r="AC224" i="2"/>
  <c r="AO224" i="2"/>
  <c r="AY224" i="2"/>
  <c r="BI224" i="2"/>
  <c r="K225" i="2"/>
  <c r="U225" i="2"/>
  <c r="AG225" i="2"/>
  <c r="AQ225" i="2"/>
  <c r="BA225" i="2"/>
  <c r="AU226" i="2"/>
  <c r="M227" i="2"/>
  <c r="AA227" i="2"/>
  <c r="AK227" i="2"/>
  <c r="AW227" i="2"/>
  <c r="BK227" i="2"/>
  <c r="S228" i="2"/>
  <c r="AQ228" i="2"/>
  <c r="AM229" i="2"/>
  <c r="O230" i="2"/>
  <c r="AU230" i="2"/>
  <c r="I231" i="2"/>
  <c r="Y231" i="2"/>
  <c r="AO231" i="2"/>
  <c r="BE231" i="2"/>
  <c r="K232" i="2"/>
  <c r="U232" i="2"/>
  <c r="AE232" i="2"/>
  <c r="AQ232" i="2"/>
  <c r="BA232" i="2"/>
  <c r="BK232" i="2"/>
  <c r="O233" i="2"/>
  <c r="Y233" i="2"/>
  <c r="AI233" i="2"/>
  <c r="AU233" i="2"/>
  <c r="BE233" i="2"/>
  <c r="U234" i="2"/>
  <c r="Q235" i="2"/>
  <c r="AE235" i="2"/>
  <c r="AS235" i="2"/>
  <c r="BG235" i="2"/>
  <c r="Q236" i="2"/>
  <c r="AW236" i="2"/>
  <c r="Y237" i="2"/>
  <c r="O238" i="2"/>
  <c r="AU238" i="2"/>
  <c r="AY239" i="2"/>
  <c r="K240" i="2"/>
  <c r="S240" i="2"/>
  <c r="AC240" i="2"/>
  <c r="AK240" i="2"/>
  <c r="AU240" i="2"/>
  <c r="BE240" i="2"/>
  <c r="Q241" i="2"/>
  <c r="AA241" i="2"/>
  <c r="AK241" i="2"/>
  <c r="AW241" i="2"/>
  <c r="BG241" i="2"/>
  <c r="AK242" i="2"/>
  <c r="M243" i="2"/>
  <c r="AA243" i="2"/>
  <c r="AK243" i="2"/>
  <c r="AW243" i="2"/>
  <c r="BK243" i="2"/>
  <c r="AG244" i="2"/>
  <c r="AO245" i="2"/>
  <c r="O246" i="2"/>
  <c r="AE246" i="2"/>
  <c r="AU246" i="2"/>
  <c r="BK246" i="2"/>
  <c r="AI247" i="2"/>
  <c r="O248" i="2"/>
  <c r="Y248" i="2"/>
  <c r="AG248" i="2"/>
  <c r="AQ248" i="2"/>
  <c r="AY248" i="2"/>
  <c r="BI248" i="2"/>
  <c r="K249" i="2"/>
  <c r="U249" i="2"/>
  <c r="AG249" i="2"/>
  <c r="AQ249" i="2"/>
  <c r="BA249" i="2"/>
  <c r="BA250" i="2"/>
  <c r="O251" i="2"/>
  <c r="AC251" i="2"/>
  <c r="AS251" i="2"/>
  <c r="BE251" i="2"/>
  <c r="BG253" i="2"/>
  <c r="BE253" i="2"/>
  <c r="AQ253" i="2"/>
  <c r="BA253" i="2"/>
  <c r="S253" i="2"/>
  <c r="AC253" i="2"/>
  <c r="AS253" i="2"/>
  <c r="O254" i="2"/>
  <c r="AO254" i="2"/>
  <c r="U255" i="2"/>
  <c r="BK255" i="2"/>
  <c r="S137" i="2"/>
  <c r="AK137" i="2"/>
  <c r="M139" i="2"/>
  <c r="AC139" i="2"/>
  <c r="AS139" i="2"/>
  <c r="BI139" i="2"/>
  <c r="U140" i="2"/>
  <c r="BA140" i="2"/>
  <c r="I142" i="2"/>
  <c r="S142" i="2"/>
  <c r="AE142" i="2"/>
  <c r="AO142" i="2"/>
  <c r="AY142" i="2"/>
  <c r="BK142" i="2"/>
  <c r="AG145" i="2"/>
  <c r="AY145" i="2"/>
  <c r="M147" i="2"/>
  <c r="AC147" i="2"/>
  <c r="AS147" i="2"/>
  <c r="BI147" i="2"/>
  <c r="U148" i="2"/>
  <c r="BA148" i="2"/>
  <c r="M149" i="2"/>
  <c r="U149" i="2"/>
  <c r="AE149" i="2"/>
  <c r="AO149" i="2"/>
  <c r="AW149" i="2"/>
  <c r="BG149" i="2"/>
  <c r="I150" i="2"/>
  <c r="S150" i="2"/>
  <c r="AE150" i="2"/>
  <c r="AO150" i="2"/>
  <c r="AY150" i="2"/>
  <c r="BK150" i="2"/>
  <c r="BA151" i="2"/>
  <c r="O152" i="2"/>
  <c r="AC152" i="2"/>
  <c r="AQ152" i="2"/>
  <c r="BA152" i="2"/>
  <c r="AG153" i="2"/>
  <c r="AY153" i="2"/>
  <c r="M155" i="2"/>
  <c r="AC155" i="2"/>
  <c r="AS155" i="2"/>
  <c r="BI155" i="2"/>
  <c r="U156" i="2"/>
  <c r="BA156" i="2"/>
  <c r="M157" i="2"/>
  <c r="U157" i="2"/>
  <c r="AE157" i="2"/>
  <c r="AO157" i="2"/>
  <c r="AW157" i="2"/>
  <c r="BG157" i="2"/>
  <c r="I158" i="2"/>
  <c r="S158" i="2"/>
  <c r="AE158" i="2"/>
  <c r="AO158" i="2"/>
  <c r="AY158" i="2"/>
  <c r="BK158" i="2"/>
  <c r="BA159" i="2"/>
  <c r="O160" i="2"/>
  <c r="AC160" i="2"/>
  <c r="AQ160" i="2"/>
  <c r="BA160" i="2"/>
  <c r="AG161" i="2"/>
  <c r="AY161" i="2"/>
  <c r="S163" i="2"/>
  <c r="AI163" i="2"/>
  <c r="AY163" i="2"/>
  <c r="S164" i="2"/>
  <c r="AY164" i="2"/>
  <c r="K165" i="2"/>
  <c r="S165" i="2"/>
  <c r="AC165" i="2"/>
  <c r="AK165" i="2"/>
  <c r="AU165" i="2"/>
  <c r="BE165" i="2"/>
  <c r="Q166" i="2"/>
  <c r="AA166" i="2"/>
  <c r="AK166" i="2"/>
  <c r="AW166" i="2"/>
  <c r="BG166" i="2"/>
  <c r="AK167" i="2"/>
  <c r="M168" i="2"/>
  <c r="AA168" i="2"/>
  <c r="AK168" i="2"/>
  <c r="AY168" i="2"/>
  <c r="O169" i="2"/>
  <c r="Y169" i="2"/>
  <c r="AG169" i="2"/>
  <c r="AQ169" i="2"/>
  <c r="AY169" i="2"/>
  <c r="BI169" i="2"/>
  <c r="K170" i="2"/>
  <c r="W170" i="2"/>
  <c r="AM170" i="2"/>
  <c r="BA170" i="2"/>
  <c r="W171" i="2"/>
  <c r="U173" i="2"/>
  <c r="AM173" i="2"/>
  <c r="BE173" i="2"/>
  <c r="W174" i="2"/>
  <c r="AS174" i="2"/>
  <c r="I175" i="2"/>
  <c r="S175" i="2"/>
  <c r="AE175" i="2"/>
  <c r="AO175" i="2"/>
  <c r="AY175" i="2"/>
  <c r="BK175" i="2"/>
  <c r="AK177" i="2"/>
  <c r="AU177" i="2"/>
  <c r="BG177" i="2"/>
  <c r="K178" i="2"/>
  <c r="W178" i="2"/>
  <c r="AK178" i="2"/>
  <c r="BA178" i="2"/>
  <c r="U179" i="2"/>
  <c r="AG179" i="2"/>
  <c r="AS179" i="2"/>
  <c r="BI179" i="2"/>
  <c r="S181" i="2"/>
  <c r="AG181" i="2"/>
  <c r="AS181" i="2"/>
  <c r="BE181" i="2"/>
  <c r="I183" i="2"/>
  <c r="S183" i="2"/>
  <c r="AE183" i="2"/>
  <c r="AO183" i="2"/>
  <c r="AY183" i="2"/>
  <c r="BK183" i="2"/>
  <c r="U184" i="2"/>
  <c r="AU184" i="2"/>
  <c r="I185" i="2"/>
  <c r="Q185" i="2"/>
  <c r="AA185" i="2"/>
  <c r="AK185" i="2"/>
  <c r="AU185" i="2"/>
  <c r="BG185" i="2"/>
  <c r="Q186" i="2"/>
  <c r="AK187" i="2"/>
  <c r="K188" i="2"/>
  <c r="AC188" i="2"/>
  <c r="AY188" i="2"/>
  <c r="I189" i="2"/>
  <c r="U189" i="2"/>
  <c r="AI189" i="2"/>
  <c r="AW189" i="2"/>
  <c r="BI189" i="2"/>
  <c r="W190" i="2"/>
  <c r="BC190" i="2"/>
  <c r="I191" i="2"/>
  <c r="S191" i="2"/>
  <c r="AE191" i="2"/>
  <c r="AO191" i="2"/>
  <c r="AY191" i="2"/>
  <c r="BK191" i="2"/>
  <c r="U192" i="2"/>
  <c r="AQ192" i="2"/>
  <c r="O193" i="2"/>
  <c r="Y193" i="2"/>
  <c r="AG193" i="2"/>
  <c r="AQ193" i="2"/>
  <c r="BA193" i="2"/>
  <c r="BK193" i="2"/>
  <c r="K196" i="2"/>
  <c r="AC196" i="2"/>
  <c r="AY196" i="2"/>
  <c r="I197" i="2"/>
  <c r="U197" i="2"/>
  <c r="AI197" i="2"/>
  <c r="AW197" i="2"/>
  <c r="BI197" i="2"/>
  <c r="I199" i="2"/>
  <c r="S199" i="2"/>
  <c r="AE199" i="2"/>
  <c r="AO199" i="2"/>
  <c r="AY199" i="2"/>
  <c r="BK199" i="2"/>
  <c r="U200" i="2"/>
  <c r="AQ200" i="2"/>
  <c r="O201" i="2"/>
  <c r="AA201" i="2"/>
  <c r="AK201" i="2"/>
  <c r="AU201" i="2"/>
  <c r="BG201" i="2"/>
  <c r="O202" i="2"/>
  <c r="AU202" i="2"/>
  <c r="S204" i="2"/>
  <c r="AQ204" i="2"/>
  <c r="BI204" i="2"/>
  <c r="Q205" i="2"/>
  <c r="AC205" i="2"/>
  <c r="AO205" i="2"/>
  <c r="BC205" i="2"/>
  <c r="AI207" i="2"/>
  <c r="BE207" i="2"/>
  <c r="M208" i="2"/>
  <c r="Y208" i="2"/>
  <c r="AI208" i="2"/>
  <c r="AS208" i="2"/>
  <c r="BE208" i="2"/>
  <c r="Q209" i="2"/>
  <c r="AA209" i="2"/>
  <c r="AK209" i="2"/>
  <c r="AW209" i="2"/>
  <c r="BG209" i="2"/>
  <c r="W211" i="2"/>
  <c r="AK211" i="2"/>
  <c r="BC211" i="2"/>
  <c r="Y213" i="2"/>
  <c r="BG213" i="2"/>
  <c r="AC214" i="2"/>
  <c r="M216" i="2"/>
  <c r="Y216" i="2"/>
  <c r="AI216" i="2"/>
  <c r="AS216" i="2"/>
  <c r="BE216" i="2"/>
  <c r="Q217" i="2"/>
  <c r="AA217" i="2"/>
  <c r="AK217" i="2"/>
  <c r="AW217" i="2"/>
  <c r="BG217" i="2"/>
  <c r="AK218" i="2"/>
  <c r="BC218" i="2"/>
  <c r="Y221" i="2"/>
  <c r="BI221" i="2"/>
  <c r="BC222" i="2"/>
  <c r="AI225" i="2"/>
  <c r="AU225" i="2"/>
  <c r="BE225" i="2"/>
  <c r="AA228" i="2"/>
  <c r="AW228" i="2"/>
  <c r="Q233" i="2"/>
  <c r="AA233" i="2"/>
  <c r="AK233" i="2"/>
  <c r="AW233" i="2"/>
  <c r="BG233" i="2"/>
  <c r="AI244" i="2"/>
  <c r="AK247" i="2"/>
  <c r="Q251" i="2"/>
  <c r="AE251" i="2"/>
  <c r="AU251" i="2"/>
  <c r="BI256" i="2"/>
  <c r="BG256" i="2"/>
  <c r="AK256" i="2"/>
  <c r="O256" i="2"/>
  <c r="BA256" i="2"/>
  <c r="AE256" i="2"/>
  <c r="K256" i="2"/>
  <c r="AU256" i="2"/>
  <c r="O149" i="2"/>
  <c r="Y149" i="2"/>
  <c r="AG149" i="2"/>
  <c r="AQ149" i="2"/>
  <c r="AY149" i="2"/>
  <c r="BI149" i="2"/>
  <c r="Q152" i="2"/>
  <c r="AE152" i="2"/>
  <c r="AS152" i="2"/>
  <c r="BG152" i="2"/>
  <c r="O157" i="2"/>
  <c r="Y157" i="2"/>
  <c r="AG157" i="2"/>
  <c r="AQ157" i="2"/>
  <c r="AY157" i="2"/>
  <c r="BI157" i="2"/>
  <c r="Q160" i="2"/>
  <c r="AE160" i="2"/>
  <c r="AS160" i="2"/>
  <c r="BG160" i="2"/>
  <c r="AE184" i="2"/>
  <c r="BC184" i="2"/>
  <c r="Y190" i="2"/>
  <c r="BE190" i="2"/>
  <c r="AA192" i="2"/>
  <c r="AY192" i="2"/>
  <c r="AA200" i="2"/>
  <c r="AY200" i="2"/>
  <c r="AA204" i="2"/>
  <c r="AS204" i="2"/>
  <c r="S205" i="2"/>
  <c r="AG205" i="2"/>
  <c r="AS205" i="2"/>
  <c r="BG205" i="2"/>
  <c r="O208" i="2"/>
  <c r="AA208" i="2"/>
  <c r="AK208" i="2"/>
  <c r="AU208" i="2"/>
  <c r="BG208" i="2"/>
  <c r="AG213" i="2"/>
  <c r="AM214" i="2"/>
  <c r="O216" i="2"/>
  <c r="AA216" i="2"/>
  <c r="AK216" i="2"/>
  <c r="AU216" i="2"/>
  <c r="BG216" i="2"/>
  <c r="S217" i="2"/>
  <c r="AE217" i="2"/>
  <c r="AO217" i="2"/>
  <c r="AY217" i="2"/>
  <c r="BK217" i="2"/>
  <c r="AM221" i="2"/>
  <c r="BI222" i="2"/>
  <c r="Q225" i="2"/>
  <c r="AA225" i="2"/>
  <c r="AK225" i="2"/>
  <c r="AW225" i="2"/>
  <c r="BG225" i="2"/>
  <c r="Q227" i="2"/>
  <c r="AE227" i="2"/>
  <c r="AS227" i="2"/>
  <c r="BG227" i="2"/>
  <c r="K228" i="2"/>
  <c r="AG228" i="2"/>
  <c r="AY228" i="2"/>
  <c r="AE230" i="2"/>
  <c r="BK230" i="2"/>
  <c r="O232" i="2"/>
  <c r="AA232" i="2"/>
  <c r="AK232" i="2"/>
  <c r="AU232" i="2"/>
  <c r="BG232" i="2"/>
  <c r="I233" i="2"/>
  <c r="S233" i="2"/>
  <c r="AE233" i="2"/>
  <c r="AO233" i="2"/>
  <c r="AY233" i="2"/>
  <c r="BK233" i="2"/>
  <c r="AE238" i="2"/>
  <c r="BK238" i="2"/>
  <c r="O240" i="2"/>
  <c r="Y240" i="2"/>
  <c r="AG240" i="2"/>
  <c r="AQ240" i="2"/>
  <c r="AY240" i="2"/>
  <c r="BI240" i="2"/>
  <c r="Q243" i="2"/>
  <c r="AE243" i="2"/>
  <c r="AS243" i="2"/>
  <c r="BG243" i="2"/>
  <c r="Q244" i="2"/>
  <c r="AW244" i="2"/>
  <c r="S246" i="2"/>
  <c r="AI246" i="2"/>
  <c r="AY246" i="2"/>
  <c r="S247" i="2"/>
  <c r="AY247" i="2"/>
  <c r="AC248" i="2"/>
  <c r="AK248" i="2"/>
  <c r="AU248" i="2"/>
  <c r="BE248" i="2"/>
  <c r="Q249" i="2"/>
  <c r="AA249" i="2"/>
  <c r="AK249" i="2"/>
  <c r="AW249" i="2"/>
  <c r="BG249" i="2"/>
  <c r="K251" i="2"/>
  <c r="U251" i="2"/>
  <c r="AG251" i="2"/>
  <c r="AW251" i="2"/>
  <c r="BI252" i="2"/>
  <c r="AA254" i="2"/>
  <c r="U256" i="2"/>
  <c r="BK256" i="2"/>
  <c r="AG137" i="2"/>
  <c r="AY137" i="2"/>
  <c r="BE138" i="2"/>
  <c r="Q139" i="2"/>
  <c r="AG139" i="2"/>
  <c r="AW139" i="2"/>
  <c r="AK140" i="2"/>
  <c r="O142" i="2"/>
  <c r="Y142" i="2"/>
  <c r="AI142" i="2"/>
  <c r="AU142" i="2"/>
  <c r="BE142" i="2"/>
  <c r="Q147" i="2"/>
  <c r="AG147" i="2"/>
  <c r="AW147" i="2"/>
  <c r="AK148" i="2"/>
  <c r="I149" i="2"/>
  <c r="Q149" i="2"/>
  <c r="AA149" i="2"/>
  <c r="AI149" i="2"/>
  <c r="AS149" i="2"/>
  <c r="BA149" i="2"/>
  <c r="BK149" i="2"/>
  <c r="O150" i="2"/>
  <c r="Y150" i="2"/>
  <c r="AI150" i="2"/>
  <c r="AU150" i="2"/>
  <c r="BE150" i="2"/>
  <c r="U151" i="2"/>
  <c r="K152" i="2"/>
  <c r="U152" i="2"/>
  <c r="AG152" i="2"/>
  <c r="AU152" i="2"/>
  <c r="BI152" i="2"/>
  <c r="Q155" i="2"/>
  <c r="AG155" i="2"/>
  <c r="AW155" i="2"/>
  <c r="AK156" i="2"/>
  <c r="I157" i="2"/>
  <c r="Q157" i="2"/>
  <c r="AA157" i="2"/>
  <c r="AI157" i="2"/>
  <c r="AS157" i="2"/>
  <c r="BA157" i="2"/>
  <c r="BK157" i="2"/>
  <c r="O158" i="2"/>
  <c r="Y158" i="2"/>
  <c r="AI158" i="2"/>
  <c r="AU158" i="2"/>
  <c r="BE158" i="2"/>
  <c r="U159" i="2"/>
  <c r="K160" i="2"/>
  <c r="U160" i="2"/>
  <c r="AG160" i="2"/>
  <c r="AU160" i="2"/>
  <c r="BI160" i="2"/>
  <c r="AI164" i="2"/>
  <c r="O165" i="2"/>
  <c r="Y165" i="2"/>
  <c r="AG165" i="2"/>
  <c r="AQ165" i="2"/>
  <c r="AY165" i="2"/>
  <c r="BI165" i="2"/>
  <c r="Q168" i="2"/>
  <c r="AE168" i="2"/>
  <c r="AS168" i="2"/>
  <c r="BI168" i="2"/>
  <c r="AC169" i="2"/>
  <c r="AK169" i="2"/>
  <c r="AU169" i="2"/>
  <c r="BE169" i="2"/>
  <c r="S170" i="2"/>
  <c r="AG170" i="2"/>
  <c r="AU170" i="2"/>
  <c r="BK170" i="2"/>
  <c r="AQ171" i="2"/>
  <c r="AI173" i="2"/>
  <c r="AW173" i="2"/>
  <c r="AO174" i="2"/>
  <c r="BK174" i="2"/>
  <c r="O175" i="2"/>
  <c r="Y175" i="2"/>
  <c r="AI175" i="2"/>
  <c r="AU175" i="2"/>
  <c r="BE175" i="2"/>
  <c r="O177" i="2"/>
  <c r="Y177" i="2"/>
  <c r="AG177" i="2"/>
  <c r="AQ177" i="2"/>
  <c r="BA177" i="2"/>
  <c r="BK177" i="2"/>
  <c r="Q178" i="2"/>
  <c r="AG178" i="2"/>
  <c r="AU178" i="2"/>
  <c r="K179" i="2"/>
  <c r="Y179" i="2"/>
  <c r="AO179" i="2"/>
  <c r="BC179" i="2"/>
  <c r="W180" i="2"/>
  <c r="Y181" i="2"/>
  <c r="AK181" i="2"/>
  <c r="AY181" i="2"/>
  <c r="O183" i="2"/>
  <c r="Y183" i="2"/>
  <c r="AI183" i="2"/>
  <c r="AU183" i="2"/>
  <c r="BE183" i="2"/>
  <c r="K184" i="2"/>
  <c r="AK184" i="2"/>
  <c r="BK184" i="2"/>
  <c r="M185" i="2"/>
  <c r="U185" i="2"/>
  <c r="AE185" i="2"/>
  <c r="AQ185" i="2"/>
  <c r="BA185" i="2"/>
  <c r="BK185" i="2"/>
  <c r="AU186" i="2"/>
  <c r="W187" i="2"/>
  <c r="BI187" i="2"/>
  <c r="S188" i="2"/>
  <c r="AQ188" i="2"/>
  <c r="BI188" i="2"/>
  <c r="Q189" i="2"/>
  <c r="AC189" i="2"/>
  <c r="AO189" i="2"/>
  <c r="BA189" i="2"/>
  <c r="I190" i="2"/>
  <c r="AM190" i="2"/>
  <c r="O191" i="2"/>
  <c r="Y191" i="2"/>
  <c r="AI191" i="2"/>
  <c r="AU191" i="2"/>
  <c r="BE191" i="2"/>
  <c r="K192" i="2"/>
  <c r="AI192" i="2"/>
  <c r="BA192" i="2"/>
  <c r="K193" i="2"/>
  <c r="S193" i="2"/>
  <c r="AC193" i="2"/>
  <c r="AK193" i="2"/>
  <c r="AU193" i="2"/>
  <c r="BG193" i="2"/>
  <c r="AE194" i="2"/>
  <c r="BA195" i="2"/>
  <c r="S196" i="2"/>
  <c r="AQ196" i="2"/>
  <c r="BI196" i="2"/>
  <c r="Q197" i="2"/>
  <c r="AC197" i="2"/>
  <c r="AO197" i="2"/>
  <c r="BA197" i="2"/>
  <c r="BC198" i="2"/>
  <c r="O199" i="2"/>
  <c r="Y199" i="2"/>
  <c r="AI199" i="2"/>
  <c r="AU199" i="2"/>
  <c r="BE199" i="2"/>
  <c r="K200" i="2"/>
  <c r="AI200" i="2"/>
  <c r="BA200" i="2"/>
  <c r="K201" i="2"/>
  <c r="U201" i="2"/>
  <c r="AE201" i="2"/>
  <c r="AQ201" i="2"/>
  <c r="BA201" i="2"/>
  <c r="BK201" i="2"/>
  <c r="AE202" i="2"/>
  <c r="BK202" i="2"/>
  <c r="K204" i="2"/>
  <c r="AC204" i="2"/>
  <c r="AY204" i="2"/>
  <c r="I205" i="2"/>
  <c r="U205" i="2"/>
  <c r="AI205" i="2"/>
  <c r="AY205" i="2"/>
  <c r="AC206" i="2"/>
  <c r="AY206" i="2"/>
  <c r="O207" i="2"/>
  <c r="AS207" i="2"/>
  <c r="I208" i="2"/>
  <c r="S208" i="2"/>
  <c r="AC208" i="2"/>
  <c r="AO208" i="2"/>
  <c r="AY208" i="2"/>
  <c r="BI208" i="2"/>
  <c r="K209" i="2"/>
  <c r="U209" i="2"/>
  <c r="AG209" i="2"/>
  <c r="AQ209" i="2"/>
  <c r="BA209" i="2"/>
  <c r="O211" i="2"/>
  <c r="AE211" i="2"/>
  <c r="AU211" i="2"/>
  <c r="S212" i="2"/>
  <c r="AK212" i="2"/>
  <c r="BA212" i="2"/>
  <c r="K213" i="2"/>
  <c r="AS213" i="2"/>
  <c r="O214" i="2"/>
  <c r="AS214" i="2"/>
  <c r="I216" i="2"/>
  <c r="S216" i="2"/>
  <c r="AC216" i="2"/>
  <c r="AO216" i="2"/>
  <c r="AY216" i="2"/>
  <c r="BI216" i="2"/>
  <c r="K217" i="2"/>
  <c r="U217" i="2"/>
  <c r="AG217" i="2"/>
  <c r="AQ217" i="2"/>
  <c r="BA217" i="2"/>
  <c r="W218" i="2"/>
  <c r="AO218" i="2"/>
  <c r="AC219" i="2"/>
  <c r="AQ219" i="2"/>
  <c r="BA219" i="2"/>
  <c r="W220" i="2"/>
  <c r="AW220" i="2"/>
  <c r="K221" i="2"/>
  <c r="AO221" i="2"/>
  <c r="U223" i="2"/>
  <c r="AK223" i="2"/>
  <c r="O224" i="2"/>
  <c r="AA224" i="2"/>
  <c r="AK224" i="2"/>
  <c r="AU224" i="2"/>
  <c r="BG224" i="2"/>
  <c r="I225" i="2"/>
  <c r="S225" i="2"/>
  <c r="AE225" i="2"/>
  <c r="AO225" i="2"/>
  <c r="AY225" i="2"/>
  <c r="BK225" i="2"/>
  <c r="AK226" i="2"/>
  <c r="K227" i="2"/>
  <c r="U227" i="2"/>
  <c r="AG227" i="2"/>
  <c r="AU227" i="2"/>
  <c r="BI227" i="2"/>
  <c r="Q228" i="2"/>
  <c r="AI228" i="2"/>
  <c r="BG228" i="2"/>
  <c r="M230" i="2"/>
  <c r="AS230" i="2"/>
  <c r="U231" i="2"/>
  <c r="AK231" i="2"/>
  <c r="BA231" i="2"/>
  <c r="I232" i="2"/>
  <c r="S232" i="2"/>
  <c r="AC232" i="2"/>
  <c r="AO232" i="2"/>
  <c r="AY232" i="2"/>
  <c r="BI232" i="2"/>
  <c r="K233" i="2"/>
  <c r="U233" i="2"/>
  <c r="AG233" i="2"/>
  <c r="AQ233" i="2"/>
  <c r="BA233" i="2"/>
  <c r="BA234" i="2"/>
  <c r="O235" i="2"/>
  <c r="AC235" i="2"/>
  <c r="AQ235" i="2"/>
  <c r="BA235" i="2"/>
  <c r="AI236" i="2"/>
  <c r="W237" i="2"/>
  <c r="M238" i="2"/>
  <c r="AS238" i="2"/>
  <c r="AK239" i="2"/>
  <c r="I240" i="2"/>
  <c r="Q240" i="2"/>
  <c r="AA240" i="2"/>
  <c r="AI240" i="2"/>
  <c r="AS240" i="2"/>
  <c r="BA240" i="2"/>
  <c r="BK240" i="2"/>
  <c r="O241" i="2"/>
  <c r="Y241" i="2"/>
  <c r="AI241" i="2"/>
  <c r="AU241" i="2"/>
  <c r="BE241" i="2"/>
  <c r="W242" i="2"/>
  <c r="K243" i="2"/>
  <c r="U243" i="2"/>
  <c r="AG243" i="2"/>
  <c r="AU243" i="2"/>
  <c r="BI243" i="2"/>
  <c r="S244" i="2"/>
  <c r="AY244" i="2"/>
  <c r="M246" i="2"/>
  <c r="AC246" i="2"/>
  <c r="AS246" i="2"/>
  <c r="BI246" i="2"/>
  <c r="U247" i="2"/>
  <c r="BA247" i="2"/>
  <c r="AE248" i="2"/>
  <c r="AO248" i="2"/>
  <c r="AW248" i="2"/>
  <c r="BG248" i="2"/>
  <c r="I249" i="2"/>
  <c r="S249" i="2"/>
  <c r="AE249" i="2"/>
  <c r="AO249" i="2"/>
  <c r="AY249" i="2"/>
  <c r="BK249" i="2"/>
  <c r="M251" i="2"/>
  <c r="AA251" i="2"/>
  <c r="AK251" i="2"/>
  <c r="AY251" i="2"/>
  <c r="BK252" i="2"/>
  <c r="AW254" i="2"/>
  <c r="BE254" i="2"/>
  <c r="AI254" i="2"/>
  <c r="Y254" i="2"/>
  <c r="K254" i="2"/>
  <c r="AY254" i="2"/>
  <c r="AG254" i="2"/>
  <c r="S254" i="2"/>
  <c r="I254" i="2"/>
  <c r="AE254" i="2"/>
  <c r="BC255" i="2"/>
  <c r="BE255" i="2"/>
  <c r="AK255" i="2"/>
  <c r="O255" i="2"/>
  <c r="BA255" i="2"/>
  <c r="AE255" i="2"/>
  <c r="I255" i="2"/>
  <c r="AU255" i="2"/>
  <c r="AA256" i="2"/>
  <c r="K257" i="2"/>
  <c r="AG257" i="2"/>
  <c r="BA257" i="2"/>
  <c r="W258" i="2"/>
  <c r="BC258" i="2"/>
  <c r="BJ260" i="2"/>
  <c r="K5" i="11"/>
  <c r="U5" i="11"/>
  <c r="AE5" i="11"/>
  <c r="AQ5" i="11"/>
  <c r="BA5" i="11"/>
  <c r="BK5" i="11"/>
  <c r="Q6" i="11"/>
  <c r="AE6" i="11"/>
  <c r="AQ6" i="11"/>
  <c r="BA6" i="11"/>
  <c r="U7" i="11"/>
  <c r="K8" i="11"/>
  <c r="AA8" i="11"/>
  <c r="AQ8" i="11"/>
  <c r="BG8" i="11"/>
  <c r="Q9" i="11"/>
  <c r="AI9" i="11"/>
  <c r="BC9" i="11"/>
  <c r="M10" i="11"/>
  <c r="Y10" i="11"/>
  <c r="AM10" i="11"/>
  <c r="AY10" i="11"/>
  <c r="BI10" i="11"/>
  <c r="Y11" i="11"/>
  <c r="BK11" i="11"/>
  <c r="O13" i="11"/>
  <c r="AA13" i="11"/>
  <c r="AK13" i="11"/>
  <c r="AU13" i="11"/>
  <c r="BG13" i="11"/>
  <c r="I14" i="11"/>
  <c r="S14" i="11"/>
  <c r="AE14" i="11"/>
  <c r="AO14" i="11"/>
  <c r="AY14" i="11"/>
  <c r="BK14" i="11"/>
  <c r="AU16" i="11"/>
  <c r="Q17" i="11"/>
  <c r="AM17" i="11"/>
  <c r="S18" i="11"/>
  <c r="AO18" i="11"/>
  <c r="BI18" i="11"/>
  <c r="O19" i="11"/>
  <c r="AC19" i="11"/>
  <c r="AO19" i="11"/>
  <c r="AY19" i="11"/>
  <c r="AI20" i="11"/>
  <c r="BC20" i="11"/>
  <c r="M21" i="11"/>
  <c r="Y21" i="11"/>
  <c r="AI21" i="11"/>
  <c r="AS21" i="11"/>
  <c r="BE21" i="11"/>
  <c r="Q22" i="11"/>
  <c r="AA22" i="11"/>
  <c r="AK22" i="11"/>
  <c r="AW22" i="11"/>
  <c r="BG22" i="11"/>
  <c r="Y23" i="11"/>
  <c r="BE23" i="11"/>
  <c r="O24" i="11"/>
  <c r="AQ24" i="11"/>
  <c r="BI24" i="11"/>
  <c r="S25" i="11"/>
  <c r="AK25" i="11"/>
  <c r="AA26" i="11"/>
  <c r="I27" i="11"/>
  <c r="S27" i="11"/>
  <c r="AG27" i="11"/>
  <c r="AU27" i="11"/>
  <c r="BI27" i="11"/>
  <c r="U28" i="11"/>
  <c r="AM28" i="11"/>
  <c r="I29" i="11"/>
  <c r="S29" i="11"/>
  <c r="AC29" i="11"/>
  <c r="AO29" i="11"/>
  <c r="AY29" i="11"/>
  <c r="BI29" i="11"/>
  <c r="K30" i="11"/>
  <c r="U30" i="11"/>
  <c r="AG30" i="11"/>
  <c r="AQ30" i="11"/>
  <c r="BA30" i="11"/>
  <c r="AK31" i="11"/>
  <c r="AA32" i="11"/>
  <c r="AS32" i="11"/>
  <c r="BK32" i="11"/>
  <c r="U33" i="11"/>
  <c r="AW33" i="11"/>
  <c r="K34" i="11"/>
  <c r="BE34" i="11"/>
  <c r="M35" i="11"/>
  <c r="Y35" i="11"/>
  <c r="AI35" i="11"/>
  <c r="AW35" i="11"/>
  <c r="BK35" i="11"/>
  <c r="W36" i="11"/>
  <c r="AY36" i="11"/>
  <c r="K37" i="11"/>
  <c r="U37" i="11"/>
  <c r="AE37" i="11"/>
  <c r="AQ37" i="11"/>
  <c r="BE37" i="11"/>
  <c r="O38" i="11"/>
  <c r="Y38" i="11"/>
  <c r="AI38" i="11"/>
  <c r="AU38" i="11"/>
  <c r="BE38" i="11"/>
  <c r="W39" i="11"/>
  <c r="BC39" i="11"/>
  <c r="O40" i="11"/>
  <c r="AQ40" i="11"/>
  <c r="BI40" i="11"/>
  <c r="S41" i="11"/>
  <c r="AK41" i="11"/>
  <c r="I43" i="11"/>
  <c r="S43" i="11"/>
  <c r="AG43" i="11"/>
  <c r="AU43" i="11"/>
  <c r="BI43" i="11"/>
  <c r="U44" i="11"/>
  <c r="BA44" i="11"/>
  <c r="M45" i="11"/>
  <c r="AA45" i="11"/>
  <c r="AO45" i="11"/>
  <c r="BA45" i="11"/>
  <c r="BK45" i="11"/>
  <c r="M46" i="11"/>
  <c r="U46" i="11"/>
  <c r="AE46" i="11"/>
  <c r="AO46" i="11"/>
  <c r="AW46" i="11"/>
  <c r="BG46" i="11"/>
  <c r="BE47" i="11"/>
  <c r="AK48" i="11"/>
  <c r="BA48" i="11"/>
  <c r="W49" i="11"/>
  <c r="AY50" i="11"/>
  <c r="M52" i="11"/>
  <c r="AO52" i="11"/>
  <c r="Q53" i="11"/>
  <c r="AC53" i="11"/>
  <c r="AK53" i="11"/>
  <c r="AW53" i="11"/>
  <c r="BI53" i="11"/>
  <c r="I55" i="11"/>
  <c r="Q55" i="11"/>
  <c r="AC55" i="11"/>
  <c r="AO55" i="11"/>
  <c r="AW55" i="11"/>
  <c r="BI55" i="11"/>
  <c r="BI59" i="11"/>
  <c r="AM59" i="11"/>
  <c r="S59" i="11"/>
  <c r="BC59" i="11"/>
  <c r="AK59" i="11"/>
  <c r="M59" i="11"/>
  <c r="AS59" i="11"/>
  <c r="AC59" i="11"/>
  <c r="I59" i="11"/>
  <c r="BG61" i="11"/>
  <c r="BE61" i="11"/>
  <c r="BA61" i="11"/>
  <c r="AS61" i="11"/>
  <c r="AG61" i="11"/>
  <c r="U61" i="11"/>
  <c r="M61" i="11"/>
  <c r="BK61" i="11"/>
  <c r="AY61" i="11"/>
  <c r="AO61" i="11"/>
  <c r="AE61" i="11"/>
  <c r="S61" i="11"/>
  <c r="K61" i="11"/>
  <c r="BI61" i="11"/>
  <c r="AW61" i="11"/>
  <c r="AK61" i="11"/>
  <c r="AC61" i="11"/>
  <c r="Q61" i="11"/>
  <c r="I61" i="11"/>
  <c r="AU61" i="11"/>
  <c r="Q257" i="2"/>
  <c r="AK257" i="2"/>
  <c r="BG257" i="2"/>
  <c r="AA258" i="2"/>
  <c r="BG258" i="2"/>
  <c r="S6" i="11"/>
  <c r="AG6" i="11"/>
  <c r="AU6" i="11"/>
  <c r="BG6" i="11"/>
  <c r="AK7" i="11"/>
  <c r="BI8" i="11"/>
  <c r="Q10" i="11"/>
  <c r="AC10" i="11"/>
  <c r="AO10" i="11"/>
  <c r="BC10" i="11"/>
  <c r="AO11" i="11"/>
  <c r="I13" i="11"/>
  <c r="S13" i="11"/>
  <c r="AC13" i="11"/>
  <c r="AO13" i="11"/>
  <c r="AY13" i="11"/>
  <c r="BI13" i="11"/>
  <c r="K14" i="11"/>
  <c r="U14" i="11"/>
  <c r="AG14" i="11"/>
  <c r="AQ14" i="11"/>
  <c r="BA14" i="11"/>
  <c r="W16" i="11"/>
  <c r="AW16" i="11"/>
  <c r="S17" i="11"/>
  <c r="AS17" i="11"/>
  <c r="AA18" i="11"/>
  <c r="AQ18" i="11"/>
  <c r="Q19" i="11"/>
  <c r="AE19" i="11"/>
  <c r="AS19" i="11"/>
  <c r="BE19" i="11"/>
  <c r="S20" i="11"/>
  <c r="AK20" i="11"/>
  <c r="O21" i="11"/>
  <c r="AA21" i="11"/>
  <c r="AK21" i="11"/>
  <c r="AU21" i="11"/>
  <c r="BG21" i="11"/>
  <c r="I22" i="11"/>
  <c r="S22" i="11"/>
  <c r="AE22" i="11"/>
  <c r="AO22" i="11"/>
  <c r="AY22" i="11"/>
  <c r="BK22" i="11"/>
  <c r="AK23" i="11"/>
  <c r="AA24" i="11"/>
  <c r="AS24" i="11"/>
  <c r="BK24" i="11"/>
  <c r="U25" i="11"/>
  <c r="AW25" i="11"/>
  <c r="M27" i="11"/>
  <c r="Y27" i="11"/>
  <c r="AI27" i="11"/>
  <c r="AW27" i="11"/>
  <c r="BK27" i="11"/>
  <c r="K29" i="11"/>
  <c r="U29" i="11"/>
  <c r="AE29" i="11"/>
  <c r="AQ29" i="11"/>
  <c r="BA29" i="11"/>
  <c r="BK29" i="11"/>
  <c r="AG33" i="11"/>
  <c r="AY33" i="11"/>
  <c r="W34" i="11"/>
  <c r="BG34" i="11"/>
  <c r="AY35" i="11"/>
  <c r="AI36" i="11"/>
  <c r="BC36" i="11"/>
  <c r="AI37" i="11"/>
  <c r="AS37" i="11"/>
  <c r="BG37" i="11"/>
  <c r="BG38" i="11"/>
  <c r="AK39" i="11"/>
  <c r="AA40" i="11"/>
  <c r="AS40" i="11"/>
  <c r="BK40" i="11"/>
  <c r="U41" i="11"/>
  <c r="AW41" i="11"/>
  <c r="M43" i="11"/>
  <c r="Y43" i="11"/>
  <c r="AI43" i="11"/>
  <c r="AW43" i="11"/>
  <c r="BK43" i="11"/>
  <c r="O45" i="11"/>
  <c r="AC45" i="11"/>
  <c r="AQ45" i="11"/>
  <c r="BE45" i="11"/>
  <c r="O46" i="11"/>
  <c r="Y46" i="11"/>
  <c r="AG46" i="11"/>
  <c r="AQ46" i="11"/>
  <c r="AY46" i="11"/>
  <c r="BI46" i="11"/>
  <c r="U48" i="11"/>
  <c r="AM48" i="11"/>
  <c r="BG48" i="11"/>
  <c r="Y49" i="11"/>
  <c r="AC50" i="11"/>
  <c r="AI51" i="11"/>
  <c r="BE51" i="11"/>
  <c r="S52" i="11"/>
  <c r="AQ52" i="11"/>
  <c r="I53" i="11"/>
  <c r="S53" i="11"/>
  <c r="AE53" i="11"/>
  <c r="AO53" i="11"/>
  <c r="AY53" i="11"/>
  <c r="BK53" i="11"/>
  <c r="O54" i="11"/>
  <c r="AM54" i="11"/>
  <c r="BG54" i="11"/>
  <c r="K55" i="11"/>
  <c r="U55" i="11"/>
  <c r="AE55" i="11"/>
  <c r="AQ55" i="11"/>
  <c r="BA55" i="11"/>
  <c r="BK55" i="11"/>
  <c r="BC56" i="11"/>
  <c r="AA57" i="11"/>
  <c r="U59" i="11"/>
  <c r="AC60" i="11"/>
  <c r="O61" i="11"/>
  <c r="AM258" i="2"/>
  <c r="O5" i="11"/>
  <c r="AA5" i="11"/>
  <c r="AK5" i="11"/>
  <c r="AU5" i="11"/>
  <c r="BG5" i="11"/>
  <c r="K6" i="11"/>
  <c r="U6" i="11"/>
  <c r="AI6" i="11"/>
  <c r="AW6" i="11"/>
  <c r="BK6" i="11"/>
  <c r="BA7" i="11"/>
  <c r="O8" i="11"/>
  <c r="AE8" i="11"/>
  <c r="AU8" i="11"/>
  <c r="BK8" i="11"/>
  <c r="U9" i="11"/>
  <c r="AY9" i="11"/>
  <c r="I10" i="11"/>
  <c r="S10" i="11"/>
  <c r="AG10" i="11"/>
  <c r="AQ10" i="11"/>
  <c r="BE10" i="11"/>
  <c r="S11" i="11"/>
  <c r="AS11" i="11"/>
  <c r="Y12" i="11"/>
  <c r="K13" i="11"/>
  <c r="U13" i="11"/>
  <c r="AE13" i="11"/>
  <c r="AQ13" i="11"/>
  <c r="BA13" i="11"/>
  <c r="BK13" i="11"/>
  <c r="O14" i="11"/>
  <c r="Y14" i="11"/>
  <c r="AI14" i="11"/>
  <c r="AU14" i="11"/>
  <c r="BE14" i="11"/>
  <c r="AA15" i="11"/>
  <c r="AA16" i="11"/>
  <c r="BC16" i="11"/>
  <c r="U17" i="11"/>
  <c r="AW17" i="11"/>
  <c r="K18" i="11"/>
  <c r="AI18" i="11"/>
  <c r="BC18" i="11"/>
  <c r="I19" i="11"/>
  <c r="S19" i="11"/>
  <c r="AG19" i="11"/>
  <c r="AU19" i="11"/>
  <c r="BI19" i="11"/>
  <c r="U20" i="11"/>
  <c r="AC21" i="11"/>
  <c r="AO21" i="11"/>
  <c r="AY21" i="11"/>
  <c r="BI21" i="11"/>
  <c r="AQ22" i="11"/>
  <c r="BA22" i="11"/>
  <c r="AM23" i="11"/>
  <c r="K24" i="11"/>
  <c r="AC24" i="11"/>
  <c r="AU24" i="11"/>
  <c r="AG25" i="11"/>
  <c r="AY25" i="11"/>
  <c r="W26" i="11"/>
  <c r="BG26" i="11"/>
  <c r="O27" i="11"/>
  <c r="AC27" i="11"/>
  <c r="AO27" i="11"/>
  <c r="AY27" i="11"/>
  <c r="AI28" i="11"/>
  <c r="M29" i="11"/>
  <c r="Y29" i="11"/>
  <c r="AI29" i="11"/>
  <c r="AS29" i="11"/>
  <c r="BE29" i="11"/>
  <c r="Q30" i="11"/>
  <c r="AA30" i="11"/>
  <c r="AK30" i="11"/>
  <c r="AW30" i="11"/>
  <c r="BG30" i="11"/>
  <c r="W31" i="11"/>
  <c r="M32" i="11"/>
  <c r="AE32" i="11"/>
  <c r="BG32" i="11"/>
  <c r="Q33" i="11"/>
  <c r="AI33" i="11"/>
  <c r="BA33" i="11"/>
  <c r="Y34" i="11"/>
  <c r="Q35" i="11"/>
  <c r="AE35" i="11"/>
  <c r="AS35" i="11"/>
  <c r="BE35" i="11"/>
  <c r="S36" i="11"/>
  <c r="O37" i="11"/>
  <c r="AA37" i="11"/>
  <c r="AK37" i="11"/>
  <c r="AU37" i="11"/>
  <c r="BI37" i="11"/>
  <c r="S38" i="11"/>
  <c r="AE38" i="11"/>
  <c r="AO38" i="11"/>
  <c r="AY38" i="11"/>
  <c r="BK38" i="11"/>
  <c r="AM39" i="11"/>
  <c r="K40" i="11"/>
  <c r="AC40" i="11"/>
  <c r="AU40" i="11"/>
  <c r="AG41" i="11"/>
  <c r="AY41" i="11"/>
  <c r="O43" i="11"/>
  <c r="AC43" i="11"/>
  <c r="AO43" i="11"/>
  <c r="AY43" i="11"/>
  <c r="AK44" i="11"/>
  <c r="I45" i="11"/>
  <c r="U45" i="11"/>
  <c r="AE45" i="11"/>
  <c r="AS45" i="11"/>
  <c r="BG45" i="11"/>
  <c r="I46" i="11"/>
  <c r="Q46" i="11"/>
  <c r="AA46" i="11"/>
  <c r="AI46" i="11"/>
  <c r="AS46" i="11"/>
  <c r="BA46" i="11"/>
  <c r="BK46" i="11"/>
  <c r="K48" i="11"/>
  <c r="W48" i="11"/>
  <c r="AQ48" i="11"/>
  <c r="BK48" i="11"/>
  <c r="AQ49" i="11"/>
  <c r="AE50" i="11"/>
  <c r="M51" i="11"/>
  <c r="AK51" i="11"/>
  <c r="BI51" i="11"/>
  <c r="W52" i="11"/>
  <c r="AS52" i="11"/>
  <c r="M53" i="11"/>
  <c r="U53" i="11"/>
  <c r="AG53" i="11"/>
  <c r="AS53" i="11"/>
  <c r="BA53" i="11"/>
  <c r="U54" i="11"/>
  <c r="AO54" i="11"/>
  <c r="M55" i="11"/>
  <c r="Y55" i="11"/>
  <c r="AG55" i="11"/>
  <c r="AS55" i="11"/>
  <c r="BE55" i="11"/>
  <c r="AO59" i="11"/>
  <c r="Y61" i="11"/>
  <c r="AA257" i="2"/>
  <c r="AW257" i="2"/>
  <c r="K258" i="2"/>
  <c r="O6" i="11"/>
  <c r="AA6" i="11"/>
  <c r="AK6" i="11"/>
  <c r="AY6" i="11"/>
  <c r="Q8" i="11"/>
  <c r="AG8" i="11"/>
  <c r="AW8" i="11"/>
  <c r="AG9" i="11"/>
  <c r="BA9" i="11"/>
  <c r="K10" i="11"/>
  <c r="W10" i="11"/>
  <c r="AI10" i="11"/>
  <c r="AS10" i="11"/>
  <c r="W11" i="11"/>
  <c r="AU11" i="11"/>
  <c r="BA12" i="11"/>
  <c r="Y13" i="11"/>
  <c r="AI13" i="11"/>
  <c r="AS13" i="11"/>
  <c r="BE13" i="11"/>
  <c r="Q14" i="11"/>
  <c r="AA14" i="11"/>
  <c r="AK14" i="11"/>
  <c r="AW14" i="11"/>
  <c r="BG14" i="11"/>
  <c r="BC15" i="11"/>
  <c r="AC16" i="11"/>
  <c r="W17" i="11"/>
  <c r="AY17" i="11"/>
  <c r="M18" i="11"/>
  <c r="AM18" i="11"/>
  <c r="M19" i="11"/>
  <c r="Y19" i="11"/>
  <c r="AI19" i="11"/>
  <c r="AW19" i="11"/>
  <c r="BK19" i="11"/>
  <c r="AQ21" i="11"/>
  <c r="BA21" i="11"/>
  <c r="BK21" i="11"/>
  <c r="BE22" i="11"/>
  <c r="Q27" i="11"/>
  <c r="AE27" i="11"/>
  <c r="AS27" i="11"/>
  <c r="BE27" i="11"/>
  <c r="O29" i="11"/>
  <c r="AA29" i="11"/>
  <c r="AK29" i="11"/>
  <c r="AU29" i="11"/>
  <c r="BG29" i="11"/>
  <c r="AA34" i="11"/>
  <c r="Q43" i="11"/>
  <c r="AE43" i="11"/>
  <c r="AS43" i="11"/>
  <c r="BE43" i="11"/>
  <c r="Y45" i="11"/>
  <c r="AK45" i="11"/>
  <c r="AU45" i="11"/>
  <c r="BI45" i="11"/>
  <c r="AS49" i="11"/>
  <c r="Y52" i="11"/>
  <c r="BK52" i="11"/>
  <c r="O53" i="11"/>
  <c r="Y53" i="11"/>
  <c r="AI53" i="11"/>
  <c r="AU53" i="11"/>
  <c r="BE53" i="11"/>
  <c r="O55" i="11"/>
  <c r="AA55" i="11"/>
  <c r="AK55" i="11"/>
  <c r="AU55" i="11"/>
  <c r="BG55" i="11"/>
  <c r="AS57" i="11"/>
  <c r="BC57" i="11"/>
  <c r="BC60" i="11"/>
  <c r="BK60" i="11"/>
  <c r="AY60" i="11"/>
  <c r="AO60" i="11"/>
  <c r="AA60" i="11"/>
  <c r="M60" i="11"/>
  <c r="BI60" i="11"/>
  <c r="AU60" i="11"/>
  <c r="AI60" i="11"/>
  <c r="Y60" i="11"/>
  <c r="K60" i="11"/>
  <c r="BG60" i="11"/>
  <c r="AS60" i="11"/>
  <c r="AE60" i="11"/>
  <c r="S60" i="11"/>
  <c r="I60" i="11"/>
  <c r="BE60" i="11"/>
  <c r="AI61" i="11"/>
  <c r="AC58" i="11"/>
  <c r="AW58" i="11"/>
  <c r="O63" i="11"/>
  <c r="AA63" i="11"/>
  <c r="AK63" i="11"/>
  <c r="AU63" i="11"/>
  <c r="BG63" i="11"/>
  <c r="S64" i="11"/>
  <c r="BK66" i="11"/>
  <c r="BI68" i="11"/>
  <c r="AA70" i="11"/>
  <c r="O71" i="11"/>
  <c r="AA71" i="11"/>
  <c r="AK71" i="11"/>
  <c r="AU71" i="11"/>
  <c r="BG71" i="11"/>
  <c r="Q72" i="11"/>
  <c r="AW72" i="11"/>
  <c r="AC74" i="11"/>
  <c r="AU74" i="11"/>
  <c r="Y75" i="11"/>
  <c r="AY75" i="11"/>
  <c r="I76" i="11"/>
  <c r="S76" i="11"/>
  <c r="AE76" i="11"/>
  <c r="AS76" i="11"/>
  <c r="BG76" i="11"/>
  <c r="I77" i="11"/>
  <c r="S77" i="11"/>
  <c r="AE77" i="11"/>
  <c r="AO77" i="11"/>
  <c r="AY77" i="11"/>
  <c r="BK77" i="11"/>
  <c r="AI80" i="11"/>
  <c r="I81" i="11"/>
  <c r="BC81" i="11"/>
  <c r="O84" i="11"/>
  <c r="AC84" i="11"/>
  <c r="AQ84" i="11"/>
  <c r="BE84" i="11"/>
  <c r="S85" i="11"/>
  <c r="AG85" i="11"/>
  <c r="AU85" i="11"/>
  <c r="BE85" i="11"/>
  <c r="Q87" i="11"/>
  <c r="AE87" i="11"/>
  <c r="AS87" i="11"/>
  <c r="BG87" i="11"/>
  <c r="Q88" i="11"/>
  <c r="AW88" i="11"/>
  <c r="BC89" i="11"/>
  <c r="U90" i="11"/>
  <c r="AY90" i="11"/>
  <c r="K91" i="11"/>
  <c r="U91" i="11"/>
  <c r="AI91" i="11"/>
  <c r="AY91" i="11"/>
  <c r="O92" i="11"/>
  <c r="Y92" i="11"/>
  <c r="AG92" i="11"/>
  <c r="AQ92" i="11"/>
  <c r="AY92" i="11"/>
  <c r="BI92" i="11"/>
  <c r="U93" i="11"/>
  <c r="AQ93" i="11"/>
  <c r="S95" i="11"/>
  <c r="AG95" i="11"/>
  <c r="AQ95" i="11"/>
  <c r="BG95" i="11"/>
  <c r="Q96" i="11"/>
  <c r="AG96" i="11"/>
  <c r="BC96" i="11"/>
  <c r="AK98" i="11"/>
  <c r="I99" i="11"/>
  <c r="S99" i="11"/>
  <c r="AC99" i="11"/>
  <c r="AO99" i="11"/>
  <c r="AY99" i="11"/>
  <c r="BI99" i="11"/>
  <c r="AU100" i="11"/>
  <c r="BE100" i="11"/>
  <c r="S103" i="11"/>
  <c r="AI103" i="11"/>
  <c r="BA103" i="11"/>
  <c r="AC105" i="11"/>
  <c r="AU105" i="11"/>
  <c r="I107" i="11"/>
  <c r="S107" i="11"/>
  <c r="AC107" i="11"/>
  <c r="AO107" i="11"/>
  <c r="BE107" i="11"/>
  <c r="I108" i="11"/>
  <c r="Q108" i="11"/>
  <c r="AA108" i="11"/>
  <c r="AI108" i="11"/>
  <c r="AS108" i="11"/>
  <c r="BA108" i="11"/>
  <c r="BK108" i="11"/>
  <c r="U110" i="11"/>
  <c r="AK110" i="11"/>
  <c r="BG110" i="11"/>
  <c r="K111" i="11"/>
  <c r="AA111" i="11"/>
  <c r="AW111" i="11"/>
  <c r="AM113" i="11"/>
  <c r="AY114" i="11"/>
  <c r="BG114" i="11"/>
  <c r="W114" i="11"/>
  <c r="AO114" i="11"/>
  <c r="Y116" i="11"/>
  <c r="BC117" i="11"/>
  <c r="BE117" i="11"/>
  <c r="AU117" i="11"/>
  <c r="AK117" i="11"/>
  <c r="AC117" i="11"/>
  <c r="S117" i="11"/>
  <c r="K117" i="11"/>
  <c r="BG117" i="11"/>
  <c r="AW117" i="11"/>
  <c r="AO117" i="11"/>
  <c r="AE117" i="11"/>
  <c r="U117" i="11"/>
  <c r="M117" i="11"/>
  <c r="Y117" i="11"/>
  <c r="AQ117" i="11"/>
  <c r="BI117" i="11"/>
  <c r="K121" i="11"/>
  <c r="BC121" i="11"/>
  <c r="Y122" i="11"/>
  <c r="Q58" i="11"/>
  <c r="AI58" i="11"/>
  <c r="AY58" i="11"/>
  <c r="W62" i="11"/>
  <c r="AQ62" i="11"/>
  <c r="I63" i="11"/>
  <c r="Q63" i="11"/>
  <c r="AC63" i="11"/>
  <c r="AO63" i="11"/>
  <c r="AW63" i="11"/>
  <c r="BI63" i="11"/>
  <c r="W64" i="11"/>
  <c r="AC66" i="11"/>
  <c r="AU66" i="11"/>
  <c r="U67" i="11"/>
  <c r="AK67" i="11"/>
  <c r="BE67" i="11"/>
  <c r="M68" i="11"/>
  <c r="AA68" i="11"/>
  <c r="AO68" i="11"/>
  <c r="AY68" i="11"/>
  <c r="BK68" i="11"/>
  <c r="O69" i="11"/>
  <c r="Y69" i="11"/>
  <c r="AI69" i="11"/>
  <c r="AU69" i="11"/>
  <c r="BE69" i="11"/>
  <c r="K70" i="11"/>
  <c r="AQ70" i="11"/>
  <c r="I71" i="11"/>
  <c r="Q71" i="11"/>
  <c r="AC71" i="11"/>
  <c r="AO71" i="11"/>
  <c r="AW71" i="11"/>
  <c r="BI71" i="11"/>
  <c r="S72" i="11"/>
  <c r="AY72" i="11"/>
  <c r="M74" i="11"/>
  <c r="AE74" i="11"/>
  <c r="AY74" i="11"/>
  <c r="I75" i="11"/>
  <c r="AI75" i="11"/>
  <c r="BA75" i="11"/>
  <c r="K76" i="11"/>
  <c r="Y76" i="11"/>
  <c r="AI76" i="11"/>
  <c r="AU76" i="11"/>
  <c r="BI76" i="11"/>
  <c r="M77" i="11"/>
  <c r="U77" i="11"/>
  <c r="AG77" i="11"/>
  <c r="AS77" i="11"/>
  <c r="BA77" i="11"/>
  <c r="M79" i="11"/>
  <c r="Y79" i="11"/>
  <c r="AG79" i="11"/>
  <c r="AS79" i="11"/>
  <c r="BG79" i="11"/>
  <c r="Q80" i="11"/>
  <c r="AW80" i="11"/>
  <c r="Y81" i="11"/>
  <c r="AC82" i="11"/>
  <c r="AU82" i="11"/>
  <c r="Y83" i="11"/>
  <c r="AY83" i="11"/>
  <c r="I84" i="11"/>
  <c r="S84" i="11"/>
  <c r="AE84" i="11"/>
  <c r="AS84" i="11"/>
  <c r="BG84" i="11"/>
  <c r="I85" i="11"/>
  <c r="U85" i="11"/>
  <c r="AI85" i="11"/>
  <c r="AW85" i="11"/>
  <c r="BK85" i="11"/>
  <c r="K87" i="11"/>
  <c r="U87" i="11"/>
  <c r="AG87" i="11"/>
  <c r="AU87" i="11"/>
  <c r="BI87" i="11"/>
  <c r="S88" i="11"/>
  <c r="AY88" i="11"/>
  <c r="AG90" i="11"/>
  <c r="BA90" i="11"/>
  <c r="M91" i="11"/>
  <c r="W91" i="11"/>
  <c r="AK91" i="11"/>
  <c r="BA91" i="11"/>
  <c r="I92" i="11"/>
  <c r="Q92" i="11"/>
  <c r="AA92" i="11"/>
  <c r="AI92" i="11"/>
  <c r="AS92" i="11"/>
  <c r="BA92" i="11"/>
  <c r="BK92" i="11"/>
  <c r="W93" i="11"/>
  <c r="AW93" i="11"/>
  <c r="K95" i="11"/>
  <c r="U95" i="11"/>
  <c r="AI95" i="11"/>
  <c r="AS95" i="11"/>
  <c r="BI95" i="11"/>
  <c r="W96" i="11"/>
  <c r="AQ96" i="11"/>
  <c r="BG96" i="11"/>
  <c r="Q97" i="11"/>
  <c r="AG97" i="11"/>
  <c r="BC97" i="11"/>
  <c r="U98" i="11"/>
  <c r="AM98" i="11"/>
  <c r="K99" i="11"/>
  <c r="U99" i="11"/>
  <c r="AE99" i="11"/>
  <c r="AQ99" i="11"/>
  <c r="BA99" i="11"/>
  <c r="BK99" i="11"/>
  <c r="AO100" i="11"/>
  <c r="AW100" i="11"/>
  <c r="BG100" i="11"/>
  <c r="U103" i="11"/>
  <c r="AK103" i="11"/>
  <c r="M105" i="11"/>
  <c r="AE105" i="11"/>
  <c r="AW105" i="11"/>
  <c r="AK106" i="11"/>
  <c r="K107" i="11"/>
  <c r="U107" i="11"/>
  <c r="AE107" i="11"/>
  <c r="AQ107" i="11"/>
  <c r="BG107" i="11"/>
  <c r="K108" i="11"/>
  <c r="S108" i="11"/>
  <c r="AC108" i="11"/>
  <c r="AK108" i="11"/>
  <c r="AU108" i="11"/>
  <c r="BE108" i="11"/>
  <c r="K110" i="11"/>
  <c r="AA110" i="11"/>
  <c r="AQ110" i="11"/>
  <c r="BI110" i="11"/>
  <c r="Q111" i="11"/>
  <c r="AG111" i="11"/>
  <c r="AY111" i="11"/>
  <c r="AO113" i="11"/>
  <c r="BC114" i="11"/>
  <c r="BC116" i="11"/>
  <c r="BI116" i="11"/>
  <c r="AY116" i="11"/>
  <c r="AO116" i="11"/>
  <c r="AC116" i="11"/>
  <c r="S116" i="11"/>
  <c r="I116" i="11"/>
  <c r="BK116" i="11"/>
  <c r="BA116" i="11"/>
  <c r="AQ116" i="11"/>
  <c r="AE116" i="11"/>
  <c r="U116" i="11"/>
  <c r="K116" i="11"/>
  <c r="AA116" i="11"/>
  <c r="AU116" i="11"/>
  <c r="I117" i="11"/>
  <c r="AA117" i="11"/>
  <c r="AS117" i="11"/>
  <c r="BK117" i="11"/>
  <c r="S121" i="11"/>
  <c r="BI121" i="11"/>
  <c r="S58" i="11"/>
  <c r="AS58" i="11"/>
  <c r="BK58" i="11"/>
  <c r="AA62" i="11"/>
  <c r="K63" i="11"/>
  <c r="U63" i="11"/>
  <c r="AE63" i="11"/>
  <c r="AQ63" i="11"/>
  <c r="BA63" i="11"/>
  <c r="BK63" i="11"/>
  <c r="AG64" i="11"/>
  <c r="M66" i="11"/>
  <c r="AE66" i="11"/>
  <c r="AY66" i="11"/>
  <c r="AO67" i="11"/>
  <c r="O68" i="11"/>
  <c r="AC68" i="11"/>
  <c r="AQ68" i="11"/>
  <c r="BE68" i="11"/>
  <c r="Q69" i="11"/>
  <c r="AC69" i="11"/>
  <c r="AK69" i="11"/>
  <c r="AW69" i="11"/>
  <c r="BI69" i="11"/>
  <c r="U70" i="11"/>
  <c r="K71" i="11"/>
  <c r="U71" i="11"/>
  <c r="AE71" i="11"/>
  <c r="AQ71" i="11"/>
  <c r="BA71" i="11"/>
  <c r="BK71" i="11"/>
  <c r="AG72" i="11"/>
  <c r="O74" i="11"/>
  <c r="AI74" i="11"/>
  <c r="BI74" i="11"/>
  <c r="S75" i="11"/>
  <c r="AK75" i="11"/>
  <c r="BE75" i="11"/>
  <c r="M76" i="11"/>
  <c r="AA76" i="11"/>
  <c r="AO76" i="11"/>
  <c r="AY76" i="11"/>
  <c r="BK76" i="11"/>
  <c r="O77" i="11"/>
  <c r="Y77" i="11"/>
  <c r="AI77" i="11"/>
  <c r="AU77" i="11"/>
  <c r="BE77" i="11"/>
  <c r="O79" i="11"/>
  <c r="AA79" i="11"/>
  <c r="AK79" i="11"/>
  <c r="AU79" i="11"/>
  <c r="BI79" i="11"/>
  <c r="S80" i="11"/>
  <c r="AY80" i="11"/>
  <c r="AM81" i="11"/>
  <c r="M82" i="11"/>
  <c r="AE82" i="11"/>
  <c r="AY82" i="11"/>
  <c r="AI83" i="11"/>
  <c r="BA83" i="11"/>
  <c r="K84" i="11"/>
  <c r="Y84" i="11"/>
  <c r="AI84" i="11"/>
  <c r="AU84" i="11"/>
  <c r="BI84" i="11"/>
  <c r="O85" i="11"/>
  <c r="Y85" i="11"/>
  <c r="AK85" i="11"/>
  <c r="AY85" i="11"/>
  <c r="M87" i="11"/>
  <c r="AA87" i="11"/>
  <c r="AK87" i="11"/>
  <c r="AW87" i="11"/>
  <c r="BK87" i="11"/>
  <c r="AG88" i="11"/>
  <c r="O90" i="11"/>
  <c r="AI90" i="11"/>
  <c r="BE90" i="11"/>
  <c r="O91" i="11"/>
  <c r="AC91" i="11"/>
  <c r="AO91" i="11"/>
  <c r="BC91" i="11"/>
  <c r="K92" i="11"/>
  <c r="S92" i="11"/>
  <c r="AC92" i="11"/>
  <c r="AK92" i="11"/>
  <c r="AU92" i="11"/>
  <c r="BE92" i="11"/>
  <c r="AA93" i="11"/>
  <c r="M95" i="11"/>
  <c r="W95" i="11"/>
  <c r="AK95" i="11"/>
  <c r="BA95" i="11"/>
  <c r="Y96" i="11"/>
  <c r="W97" i="11"/>
  <c r="AS97" i="11"/>
  <c r="W98" i="11"/>
  <c r="M99" i="11"/>
  <c r="Y99" i="11"/>
  <c r="AI99" i="11"/>
  <c r="AS99" i="11"/>
  <c r="BE99" i="11"/>
  <c r="O100" i="11"/>
  <c r="Y100" i="11"/>
  <c r="AG100" i="11"/>
  <c r="AQ100" i="11"/>
  <c r="AY100" i="11"/>
  <c r="BI100" i="11"/>
  <c r="Q102" i="11"/>
  <c r="AE102" i="11"/>
  <c r="AS102" i="11"/>
  <c r="BG102" i="11"/>
  <c r="K103" i="11"/>
  <c r="AA103" i="11"/>
  <c r="AW103" i="11"/>
  <c r="AA104" i="11"/>
  <c r="O105" i="11"/>
  <c r="AG105" i="11"/>
  <c r="BI105" i="11"/>
  <c r="AM106" i="11"/>
  <c r="M107" i="11"/>
  <c r="Y107" i="11"/>
  <c r="AI107" i="11"/>
  <c r="AS107" i="11"/>
  <c r="BI107" i="11"/>
  <c r="M108" i="11"/>
  <c r="U108" i="11"/>
  <c r="AE108" i="11"/>
  <c r="AO108" i="11"/>
  <c r="AW108" i="11"/>
  <c r="BG108" i="11"/>
  <c r="AK109" i="11"/>
  <c r="M110" i="11"/>
  <c r="AC110" i="11"/>
  <c r="AS110" i="11"/>
  <c r="BK110" i="11"/>
  <c r="S111" i="11"/>
  <c r="AI111" i="11"/>
  <c r="BA111" i="11"/>
  <c r="U113" i="11"/>
  <c r="BE113" i="11"/>
  <c r="AI116" i="11"/>
  <c r="BE116" i="11"/>
  <c r="BI122" i="11"/>
  <c r="AM122" i="11"/>
  <c r="Q122" i="11"/>
  <c r="BK122" i="11"/>
  <c r="AO122" i="11"/>
  <c r="S122" i="11"/>
  <c r="AU122" i="11"/>
  <c r="AI72" i="11"/>
  <c r="O76" i="11"/>
  <c r="AC76" i="11"/>
  <c r="AQ76" i="11"/>
  <c r="BE76" i="11"/>
  <c r="Q77" i="11"/>
  <c r="AC77" i="11"/>
  <c r="AK77" i="11"/>
  <c r="AW77" i="11"/>
  <c r="BI77" i="11"/>
  <c r="AO81" i="11"/>
  <c r="AI88" i="11"/>
  <c r="S91" i="11"/>
  <c r="AE91" i="11"/>
  <c r="AU91" i="11"/>
  <c r="BG91" i="11"/>
  <c r="O99" i="11"/>
  <c r="AA99" i="11"/>
  <c r="AK99" i="11"/>
  <c r="AU99" i="11"/>
  <c r="BG99" i="11"/>
  <c r="O107" i="11"/>
  <c r="AA107" i="11"/>
  <c r="AK107" i="11"/>
  <c r="AY107" i="11"/>
  <c r="O108" i="11"/>
  <c r="Y108" i="11"/>
  <c r="AG108" i="11"/>
  <c r="AQ108" i="11"/>
  <c r="AY108" i="11"/>
  <c r="BI108" i="11"/>
  <c r="U111" i="11"/>
  <c r="AK111" i="11"/>
  <c r="AS121" i="11"/>
  <c r="BE121" i="11"/>
  <c r="AI121" i="11"/>
  <c r="M121" i="11"/>
  <c r="BG121" i="11"/>
  <c r="AM121" i="11"/>
  <c r="Q121" i="11"/>
  <c r="AO121" i="11"/>
  <c r="AY123" i="11"/>
  <c r="BA123" i="11"/>
  <c r="AK115" i="11"/>
  <c r="BI115" i="11"/>
  <c r="U118" i="11"/>
  <c r="AG118" i="11"/>
  <c r="AQ118" i="11"/>
  <c r="BE118" i="11"/>
  <c r="M124" i="11"/>
  <c r="Y124" i="11"/>
  <c r="AI124" i="11"/>
  <c r="AS124" i="11"/>
  <c r="BE124" i="11"/>
  <c r="O125" i="11"/>
  <c r="Y125" i="11"/>
  <c r="AG125" i="11"/>
  <c r="AQ125" i="11"/>
  <c r="AY125" i="11"/>
  <c r="BK125" i="11"/>
  <c r="U126" i="11"/>
  <c r="AO126" i="11"/>
  <c r="BK126" i="11"/>
  <c r="O127" i="11"/>
  <c r="AC127" i="11"/>
  <c r="AQ127" i="11"/>
  <c r="BA127" i="11"/>
  <c r="AK128" i="11"/>
  <c r="S131" i="11"/>
  <c r="BA131" i="11"/>
  <c r="M132" i="11"/>
  <c r="Y132" i="11"/>
  <c r="AI132" i="11"/>
  <c r="AS132" i="11"/>
  <c r="BE132" i="11"/>
  <c r="Q133" i="11"/>
  <c r="AA133" i="11"/>
  <c r="AK133" i="11"/>
  <c r="AW133" i="11"/>
  <c r="BG133" i="11"/>
  <c r="AK134" i="11"/>
  <c r="M135" i="11"/>
  <c r="AA135" i="11"/>
  <c r="AK135" i="11"/>
  <c r="AW135" i="11"/>
  <c r="BK135" i="11"/>
  <c r="U136" i="11"/>
  <c r="AK136" i="11"/>
  <c r="BC136" i="11"/>
  <c r="O138" i="11"/>
  <c r="AE138" i="11"/>
  <c r="AU138" i="11"/>
  <c r="BK138" i="11"/>
  <c r="U139" i="11"/>
  <c r="AO139" i="11"/>
  <c r="O140" i="11"/>
  <c r="AA140" i="11"/>
  <c r="AK140" i="11"/>
  <c r="AU140" i="11"/>
  <c r="BG140" i="11"/>
  <c r="Q143" i="11"/>
  <c r="AE143" i="11"/>
  <c r="AS143" i="11"/>
  <c r="BG143" i="11"/>
  <c r="W145" i="11"/>
  <c r="O146" i="11"/>
  <c r="AE146" i="11"/>
  <c r="AU146" i="11"/>
  <c r="BK146" i="11"/>
  <c r="U147" i="11"/>
  <c r="AO147" i="11"/>
  <c r="O148" i="11"/>
  <c r="Y148" i="11"/>
  <c r="AG148" i="11"/>
  <c r="AQ148" i="11"/>
  <c r="AY148" i="11"/>
  <c r="BI148" i="11"/>
  <c r="K149" i="11"/>
  <c r="U149" i="11"/>
  <c r="AG149" i="11"/>
  <c r="AQ149" i="11"/>
  <c r="BA149" i="11"/>
  <c r="O151" i="11"/>
  <c r="AE151" i="11"/>
  <c r="AU151" i="11"/>
  <c r="BK151" i="11"/>
  <c r="AG152" i="11"/>
  <c r="AO153" i="11"/>
  <c r="Q154" i="11"/>
  <c r="AG154" i="11"/>
  <c r="AW154" i="11"/>
  <c r="Y155" i="11"/>
  <c r="BA155" i="11"/>
  <c r="Q156" i="11"/>
  <c r="AK156" i="11"/>
  <c r="BG156" i="11"/>
  <c r="W157" i="11"/>
  <c r="Q159" i="11"/>
  <c r="Y159" i="11"/>
  <c r="AM159" i="11"/>
  <c r="BA159" i="11"/>
  <c r="S160" i="11"/>
  <c r="AE160" i="11"/>
  <c r="AS160" i="11"/>
  <c r="BI160" i="11"/>
  <c r="M161" i="11"/>
  <c r="U161" i="11"/>
  <c r="AG161" i="11"/>
  <c r="AS161" i="11"/>
  <c r="BA161" i="11"/>
  <c r="M163" i="11"/>
  <c r="Y163" i="11"/>
  <c r="AG163" i="11"/>
  <c r="AS163" i="11"/>
  <c r="BE163" i="11"/>
  <c r="W164" i="11"/>
  <c r="BC164" i="11"/>
  <c r="Y165" i="11"/>
  <c r="BE165" i="11"/>
  <c r="O166" i="11"/>
  <c r="AI166" i="11"/>
  <c r="BI166" i="11"/>
  <c r="M167" i="11"/>
  <c r="AC167" i="11"/>
  <c r="AS167" i="11"/>
  <c r="BI167" i="11"/>
  <c r="M168" i="11"/>
  <c r="BK169" i="11"/>
  <c r="AY169" i="11"/>
  <c r="AK169" i="11"/>
  <c r="Y169" i="11"/>
  <c r="O169" i="11"/>
  <c r="BE169" i="11"/>
  <c r="AW169" i="11"/>
  <c r="AI169" i="11"/>
  <c r="U169" i="11"/>
  <c r="M169" i="11"/>
  <c r="BC169" i="11"/>
  <c r="AQ169" i="11"/>
  <c r="AG169" i="11"/>
  <c r="S169" i="11"/>
  <c r="I169" i="11"/>
  <c r="BA169" i="11"/>
  <c r="O124" i="11"/>
  <c r="AA124" i="11"/>
  <c r="AK124" i="11"/>
  <c r="AU124" i="11"/>
  <c r="BG124" i="11"/>
  <c r="W126" i="11"/>
  <c r="AQ126" i="11"/>
  <c r="Q127" i="11"/>
  <c r="AE127" i="11"/>
  <c r="AS127" i="11"/>
  <c r="BG127" i="11"/>
  <c r="U131" i="11"/>
  <c r="O132" i="11"/>
  <c r="AA132" i="11"/>
  <c r="AK132" i="11"/>
  <c r="AU132" i="11"/>
  <c r="BG132" i="11"/>
  <c r="BG134" i="11"/>
  <c r="O135" i="11"/>
  <c r="AC135" i="11"/>
  <c r="AQ135" i="11"/>
  <c r="BA135" i="11"/>
  <c r="W136" i="11"/>
  <c r="AW136" i="11"/>
  <c r="Q138" i="11"/>
  <c r="AG138" i="11"/>
  <c r="AW138" i="11"/>
  <c r="Y139" i="11"/>
  <c r="AY139" i="11"/>
  <c r="Y145" i="11"/>
  <c r="Q146" i="11"/>
  <c r="AG146" i="11"/>
  <c r="AW146" i="11"/>
  <c r="Y147" i="11"/>
  <c r="AY147" i="11"/>
  <c r="O149" i="11"/>
  <c r="Y149" i="11"/>
  <c r="AI149" i="11"/>
  <c r="AU149" i="11"/>
  <c r="BE149" i="11"/>
  <c r="Q151" i="11"/>
  <c r="AG151" i="11"/>
  <c r="AW151" i="11"/>
  <c r="AI152" i="11"/>
  <c r="S154" i="11"/>
  <c r="AI154" i="11"/>
  <c r="AY154" i="11"/>
  <c r="S156" i="11"/>
  <c r="AM156" i="11"/>
  <c r="BK156" i="11"/>
  <c r="AO157" i="11"/>
  <c r="S159" i="11"/>
  <c r="AG159" i="11"/>
  <c r="AO159" i="11"/>
  <c r="BC159" i="11"/>
  <c r="O161" i="11"/>
  <c r="Y161" i="11"/>
  <c r="AI161" i="11"/>
  <c r="AU161" i="11"/>
  <c r="BE161" i="11"/>
  <c r="O163" i="11"/>
  <c r="AA163" i="11"/>
  <c r="AK163" i="11"/>
  <c r="AU163" i="11"/>
  <c r="BG163" i="11"/>
  <c r="AC165" i="11"/>
  <c r="BI165" i="11"/>
  <c r="W166" i="11"/>
  <c r="AS166" i="11"/>
  <c r="BK166" i="11"/>
  <c r="S167" i="11"/>
  <c r="AI167" i="11"/>
  <c r="AY167" i="11"/>
  <c r="BC168" i="11"/>
  <c r="BK168" i="11"/>
  <c r="AY168" i="11"/>
  <c r="AO168" i="11"/>
  <c r="AA168" i="11"/>
  <c r="BI168" i="11"/>
  <c r="AU168" i="11"/>
  <c r="AI168" i="11"/>
  <c r="BG168" i="11"/>
  <c r="AS168" i="11"/>
  <c r="O168" i="11"/>
  <c r="AE168" i="11"/>
  <c r="Q169" i="11"/>
  <c r="AO131" i="11"/>
  <c r="Q135" i="11"/>
  <c r="AE135" i="11"/>
  <c r="AS135" i="11"/>
  <c r="BG135" i="11"/>
  <c r="S138" i="11"/>
  <c r="AI138" i="11"/>
  <c r="AY138" i="11"/>
  <c r="S146" i="11"/>
  <c r="AI146" i="11"/>
  <c r="AY146" i="11"/>
  <c r="Q149" i="11"/>
  <c r="AA149" i="11"/>
  <c r="AK149" i="11"/>
  <c r="AW149" i="11"/>
  <c r="BG149" i="11"/>
  <c r="BG151" i="11"/>
  <c r="U156" i="11"/>
  <c r="AQ156" i="11"/>
  <c r="AQ157" i="11"/>
  <c r="BE159" i="11"/>
  <c r="Q161" i="11"/>
  <c r="AC161" i="11"/>
  <c r="AK161" i="11"/>
  <c r="AW161" i="11"/>
  <c r="BI161" i="11"/>
  <c r="AW163" i="11"/>
  <c r="BI163" i="11"/>
  <c r="AC166" i="11"/>
  <c r="AU166" i="11"/>
  <c r="U167" i="11"/>
  <c r="AK167" i="11"/>
  <c r="BA167" i="11"/>
  <c r="I168" i="11"/>
  <c r="S168" i="11"/>
  <c r="AQ168" i="11"/>
  <c r="AE169" i="11"/>
  <c r="U115" i="11"/>
  <c r="BE115" i="11"/>
  <c r="Q118" i="11"/>
  <c r="AE118" i="11"/>
  <c r="AO118" i="11"/>
  <c r="AU119" i="11"/>
  <c r="K124" i="11"/>
  <c r="U124" i="11"/>
  <c r="AE124" i="11"/>
  <c r="AQ124" i="11"/>
  <c r="BA124" i="11"/>
  <c r="BK124" i="11"/>
  <c r="M125" i="11"/>
  <c r="U125" i="11"/>
  <c r="AE125" i="11"/>
  <c r="AO125" i="11"/>
  <c r="AW125" i="11"/>
  <c r="BG125" i="11"/>
  <c r="O126" i="11"/>
  <c r="AM126" i="11"/>
  <c r="BA126" i="11"/>
  <c r="M127" i="11"/>
  <c r="AA127" i="11"/>
  <c r="AK127" i="11"/>
  <c r="AW127" i="11"/>
  <c r="BK127" i="11"/>
  <c r="S130" i="11"/>
  <c r="AI130" i="11"/>
  <c r="AY130" i="11"/>
  <c r="I131" i="11"/>
  <c r="K132" i="11"/>
  <c r="U132" i="11"/>
  <c r="AE132" i="11"/>
  <c r="AQ132" i="11"/>
  <c r="BA132" i="11"/>
  <c r="BK132" i="11"/>
  <c r="O133" i="11"/>
  <c r="Y133" i="11"/>
  <c r="AI133" i="11"/>
  <c r="AU133" i="11"/>
  <c r="BE133" i="11"/>
  <c r="AA134" i="11"/>
  <c r="K135" i="11"/>
  <c r="U135" i="11"/>
  <c r="AG135" i="11"/>
  <c r="AU135" i="11"/>
  <c r="BI135" i="11"/>
  <c r="S136" i="11"/>
  <c r="AI136" i="11"/>
  <c r="M138" i="11"/>
  <c r="AC138" i="11"/>
  <c r="AS138" i="11"/>
  <c r="BI138" i="11"/>
  <c r="S139" i="11"/>
  <c r="AK139" i="11"/>
  <c r="BE139" i="11"/>
  <c r="M140" i="11"/>
  <c r="Y140" i="11"/>
  <c r="AI140" i="11"/>
  <c r="AS140" i="11"/>
  <c r="BE140" i="11"/>
  <c r="O141" i="11"/>
  <c r="Y141" i="11"/>
  <c r="AI141" i="11"/>
  <c r="AU141" i="11"/>
  <c r="BE141" i="11"/>
  <c r="O143" i="11"/>
  <c r="AC143" i="11"/>
  <c r="AQ143" i="11"/>
  <c r="BA143" i="11"/>
  <c r="AI144" i="11"/>
  <c r="I145" i="11"/>
  <c r="M146" i="11"/>
  <c r="AC146" i="11"/>
  <c r="AS146" i="11"/>
  <c r="BI146" i="11"/>
  <c r="S147" i="11"/>
  <c r="AK147" i="11"/>
  <c r="BE147" i="11"/>
  <c r="M148" i="11"/>
  <c r="U148" i="11"/>
  <c r="AE148" i="11"/>
  <c r="AO148" i="11"/>
  <c r="AW148" i="11"/>
  <c r="BG148" i="11"/>
  <c r="I149" i="11"/>
  <c r="S149" i="11"/>
  <c r="AE149" i="11"/>
  <c r="AO149" i="11"/>
  <c r="AY149" i="11"/>
  <c r="BK149" i="11"/>
  <c r="M151" i="11"/>
  <c r="AC151" i="11"/>
  <c r="AS151" i="11"/>
  <c r="BI151" i="11"/>
  <c r="S152" i="11"/>
  <c r="AY152" i="11"/>
  <c r="Y153" i="11"/>
  <c r="O154" i="11"/>
  <c r="AE154" i="11"/>
  <c r="AU154" i="11"/>
  <c r="BK154" i="11"/>
  <c r="U155" i="11"/>
  <c r="AO155" i="11"/>
  <c r="O156" i="11"/>
  <c r="AI156" i="11"/>
  <c r="BC156" i="11"/>
  <c r="U157" i="11"/>
  <c r="BI157" i="11"/>
  <c r="M159" i="11"/>
  <c r="W159" i="11"/>
  <c r="AK159" i="11"/>
  <c r="AW159" i="11"/>
  <c r="O160" i="11"/>
  <c r="AC160" i="11"/>
  <c r="AQ160" i="11"/>
  <c r="I161" i="11"/>
  <c r="S161" i="11"/>
  <c r="AE161" i="11"/>
  <c r="AO161" i="11"/>
  <c r="AY161" i="11"/>
  <c r="BK161" i="11"/>
  <c r="K163" i="11"/>
  <c r="U163" i="11"/>
  <c r="AE163" i="11"/>
  <c r="AQ163" i="11"/>
  <c r="BA163" i="11"/>
  <c r="BK163" i="11"/>
  <c r="U164" i="11"/>
  <c r="AY164" i="11"/>
  <c r="W165" i="11"/>
  <c r="BC165" i="11"/>
  <c r="M166" i="11"/>
  <c r="AE166" i="11"/>
  <c r="I167" i="11"/>
  <c r="Y167" i="11"/>
  <c r="AO167" i="11"/>
  <c r="BE167" i="11"/>
  <c r="K168" i="11"/>
  <c r="Y168" i="11"/>
  <c r="BE168" i="11"/>
  <c r="AM169" i="11"/>
  <c r="O170" i="11"/>
  <c r="AC170" i="11"/>
  <c r="AQ170" i="11"/>
  <c r="BC170" i="11"/>
  <c r="AQ172" i="11"/>
  <c r="AW173" i="11"/>
  <c r="O174" i="11"/>
  <c r="AI174" i="11"/>
  <c r="BA174" i="11"/>
  <c r="O175" i="11"/>
  <c r="AA175" i="11"/>
  <c r="AK175" i="11"/>
  <c r="AU175" i="11"/>
  <c r="BG175" i="11"/>
  <c r="I176" i="11"/>
  <c r="S176" i="11"/>
  <c r="AE176" i="11"/>
  <c r="AO176" i="11"/>
  <c r="AY176" i="11"/>
  <c r="BK176" i="11"/>
  <c r="W177" i="11"/>
  <c r="AQ177" i="11"/>
  <c r="S179" i="11"/>
  <c r="AI179" i="11"/>
  <c r="AW179" i="11"/>
  <c r="BI179" i="11"/>
  <c r="AQ180" i="11"/>
  <c r="M181" i="11"/>
  <c r="Y181" i="11"/>
  <c r="AI181" i="11"/>
  <c r="AW181" i="11"/>
  <c r="BK181" i="11"/>
  <c r="O183" i="11"/>
  <c r="AA183" i="11"/>
  <c r="AK183" i="11"/>
  <c r="AU183" i="11"/>
  <c r="BG183" i="11"/>
  <c r="AA184" i="11"/>
  <c r="AI184" i="11"/>
  <c r="AS184" i="11"/>
  <c r="BA184" i="11"/>
  <c r="BK184" i="11"/>
  <c r="M186" i="11"/>
  <c r="AC186" i="11"/>
  <c r="AS186" i="11"/>
  <c r="BI186" i="11"/>
  <c r="AW187" i="11"/>
  <c r="Q189" i="11"/>
  <c r="AE189" i="11"/>
  <c r="AS189" i="11"/>
  <c r="BE189" i="11"/>
  <c r="K191" i="11"/>
  <c r="U191" i="11"/>
  <c r="AE191" i="11"/>
  <c r="AQ191" i="11"/>
  <c r="BA191" i="11"/>
  <c r="BK191" i="11"/>
  <c r="Q194" i="11"/>
  <c r="AW194" i="11"/>
  <c r="AW195" i="11"/>
  <c r="BG197" i="11"/>
  <c r="BK197" i="11"/>
  <c r="AW197" i="11"/>
  <c r="AI197" i="11"/>
  <c r="Y197" i="11"/>
  <c r="M197" i="11"/>
  <c r="BI197" i="11"/>
  <c r="AU197" i="11"/>
  <c r="AG197" i="11"/>
  <c r="S197" i="11"/>
  <c r="I197" i="11"/>
  <c r="AY197" i="11"/>
  <c r="AE197" i="11"/>
  <c r="I170" i="11"/>
  <c r="Q170" i="11"/>
  <c r="AE170" i="11"/>
  <c r="AU170" i="11"/>
  <c r="BG170" i="11"/>
  <c r="M171" i="11"/>
  <c r="AA171" i="11"/>
  <c r="AM171" i="11"/>
  <c r="BC171" i="11"/>
  <c r="S172" i="11"/>
  <c r="BI172" i="11"/>
  <c r="S174" i="11"/>
  <c r="AK174" i="11"/>
  <c r="BC174" i="11"/>
  <c r="I175" i="11"/>
  <c r="S175" i="11"/>
  <c r="AC175" i="11"/>
  <c r="AO175" i="11"/>
  <c r="AY175" i="11"/>
  <c r="BI175" i="11"/>
  <c r="K176" i="11"/>
  <c r="U176" i="11"/>
  <c r="AG176" i="11"/>
  <c r="AQ176" i="11"/>
  <c r="BA176" i="11"/>
  <c r="Y177" i="11"/>
  <c r="AU177" i="11"/>
  <c r="K178" i="11"/>
  <c r="K179" i="11"/>
  <c r="U179" i="11"/>
  <c r="AK179" i="11"/>
  <c r="BA179" i="11"/>
  <c r="AS180" i="11"/>
  <c r="O181" i="11"/>
  <c r="AC181" i="11"/>
  <c r="AO181" i="11"/>
  <c r="AY181" i="11"/>
  <c r="AK182" i="11"/>
  <c r="I183" i="11"/>
  <c r="S183" i="11"/>
  <c r="AC183" i="11"/>
  <c r="AO183" i="11"/>
  <c r="AY183" i="11"/>
  <c r="BI183" i="11"/>
  <c r="K184" i="11"/>
  <c r="S184" i="11"/>
  <c r="AC184" i="11"/>
  <c r="AK184" i="11"/>
  <c r="AU184" i="11"/>
  <c r="BE184" i="11"/>
  <c r="O186" i="11"/>
  <c r="AE186" i="11"/>
  <c r="AU186" i="11"/>
  <c r="BK186" i="11"/>
  <c r="AS188" i="11"/>
  <c r="I189" i="11"/>
  <c r="S189" i="11"/>
  <c r="AG189" i="11"/>
  <c r="AU189" i="11"/>
  <c r="BI189" i="11"/>
  <c r="M191" i="11"/>
  <c r="Y191" i="11"/>
  <c r="AI191" i="11"/>
  <c r="AS191" i="11"/>
  <c r="BE191" i="11"/>
  <c r="Q192" i="11"/>
  <c r="AA192" i="11"/>
  <c r="AK192" i="11"/>
  <c r="AW192" i="11"/>
  <c r="BG192" i="11"/>
  <c r="K193" i="11"/>
  <c r="AK193" i="11"/>
  <c r="AA194" i="11"/>
  <c r="O197" i="11"/>
  <c r="AO197" i="11"/>
  <c r="K170" i="11"/>
  <c r="W170" i="11"/>
  <c r="AG170" i="11"/>
  <c r="AW170" i="11"/>
  <c r="BK170" i="11"/>
  <c r="Q171" i="11"/>
  <c r="AG171" i="11"/>
  <c r="AQ171" i="11"/>
  <c r="BG171" i="11"/>
  <c r="W172" i="11"/>
  <c r="W174" i="11"/>
  <c r="AM174" i="11"/>
  <c r="BE174" i="11"/>
  <c r="AQ175" i="11"/>
  <c r="BA175" i="11"/>
  <c r="BK175" i="11"/>
  <c r="AI176" i="11"/>
  <c r="AU176" i="11"/>
  <c r="BE176" i="11"/>
  <c r="Q181" i="11"/>
  <c r="AE181" i="11"/>
  <c r="AS181" i="11"/>
  <c r="BE181" i="11"/>
  <c r="BA183" i="11"/>
  <c r="BK183" i="11"/>
  <c r="Q186" i="11"/>
  <c r="AG186" i="11"/>
  <c r="AW186" i="11"/>
  <c r="Y189" i="11"/>
  <c r="AI189" i="11"/>
  <c r="AW189" i="11"/>
  <c r="BK189" i="11"/>
  <c r="O191" i="11"/>
  <c r="AA191" i="11"/>
  <c r="AK191" i="11"/>
  <c r="AU191" i="11"/>
  <c r="BG191" i="11"/>
  <c r="BE194" i="11"/>
  <c r="BK194" i="11"/>
  <c r="AU194" i="11"/>
  <c r="AE194" i="11"/>
  <c r="O194" i="11"/>
  <c r="BI194" i="11"/>
  <c r="AS194" i="11"/>
  <c r="AC194" i="11"/>
  <c r="M194" i="11"/>
  <c r="AG194" i="11"/>
  <c r="AM195" i="11"/>
  <c r="AG195" i="11"/>
  <c r="Q197" i="11"/>
  <c r="AS197" i="11"/>
  <c r="AY201" i="11"/>
  <c r="AK201" i="11"/>
  <c r="K201" i="11"/>
  <c r="BG201" i="11"/>
  <c r="AA201" i="11"/>
  <c r="I201" i="11"/>
  <c r="AQ201" i="11"/>
  <c r="U201" i="11"/>
  <c r="M170" i="11"/>
  <c r="AA170" i="11"/>
  <c r="AK170" i="11"/>
  <c r="BA170" i="11"/>
  <c r="S171" i="11"/>
  <c r="AI171" i="11"/>
  <c r="AW171" i="11"/>
  <c r="BI171" i="11"/>
  <c r="AO172" i="11"/>
  <c r="M174" i="11"/>
  <c r="AE174" i="11"/>
  <c r="AS174" i="11"/>
  <c r="BI174" i="11"/>
  <c r="M175" i="11"/>
  <c r="Y175" i="11"/>
  <c r="AI175" i="11"/>
  <c r="AS175" i="11"/>
  <c r="BE175" i="11"/>
  <c r="Q176" i="11"/>
  <c r="AA176" i="11"/>
  <c r="AK176" i="11"/>
  <c r="AW176" i="11"/>
  <c r="BG176" i="11"/>
  <c r="O177" i="11"/>
  <c r="AK177" i="11"/>
  <c r="Q179" i="11"/>
  <c r="AG179" i="11"/>
  <c r="AQ179" i="11"/>
  <c r="BG179" i="11"/>
  <c r="W180" i="11"/>
  <c r="I181" i="11"/>
  <c r="S181" i="11"/>
  <c r="AG181" i="11"/>
  <c r="AU181" i="11"/>
  <c r="BI181" i="11"/>
  <c r="U182" i="11"/>
  <c r="M183" i="11"/>
  <c r="Y183" i="11"/>
  <c r="AI183" i="11"/>
  <c r="AS183" i="11"/>
  <c r="BE183" i="11"/>
  <c r="O184" i="11"/>
  <c r="Y184" i="11"/>
  <c r="AG184" i="11"/>
  <c r="AQ184" i="11"/>
  <c r="AY184" i="11"/>
  <c r="BI184" i="11"/>
  <c r="K186" i="11"/>
  <c r="AA186" i="11"/>
  <c r="AQ186" i="11"/>
  <c r="BG186" i="11"/>
  <c r="W188" i="11"/>
  <c r="BG188" i="11"/>
  <c r="O189" i="11"/>
  <c r="AC189" i="11"/>
  <c r="AO189" i="11"/>
  <c r="AY189" i="11"/>
  <c r="I191" i="11"/>
  <c r="S191" i="11"/>
  <c r="AC191" i="11"/>
  <c r="AO191" i="11"/>
  <c r="AY191" i="11"/>
  <c r="BI191" i="11"/>
  <c r="K192" i="11"/>
  <c r="U192" i="11"/>
  <c r="AG192" i="11"/>
  <c r="AQ192" i="11"/>
  <c r="BA192" i="11"/>
  <c r="AY193" i="11"/>
  <c r="BG193" i="11"/>
  <c r="Y193" i="11"/>
  <c r="AQ193" i="11"/>
  <c r="K194" i="11"/>
  <c r="AQ194" i="11"/>
  <c r="Q195" i="11"/>
  <c r="AC197" i="11"/>
  <c r="BE197" i="11"/>
  <c r="Y201" i="11"/>
  <c r="AI198" i="11"/>
  <c r="O199" i="11"/>
  <c r="AA199" i="11"/>
  <c r="AK199" i="11"/>
  <c r="AU199" i="11"/>
  <c r="BG199" i="11"/>
  <c r="AS204" i="11"/>
  <c r="O207" i="11"/>
  <c r="Y207" i="11"/>
  <c r="AG207" i="11"/>
  <c r="AQ207" i="11"/>
  <c r="AY207" i="11"/>
  <c r="BI207" i="11"/>
  <c r="U211" i="11"/>
  <c r="BA211" i="11"/>
  <c r="O213" i="11"/>
  <c r="Y213" i="11"/>
  <c r="AI213" i="11"/>
  <c r="AU213" i="11"/>
  <c r="BE213" i="11"/>
  <c r="O215" i="11"/>
  <c r="AC215" i="11"/>
  <c r="AS215" i="11"/>
  <c r="BC220" i="11"/>
  <c r="BE220" i="11"/>
  <c r="AQ220" i="11"/>
  <c r="AC220" i="11"/>
  <c r="S220" i="11"/>
  <c r="I220" i="11"/>
  <c r="U220" i="11"/>
  <c r="AI220" i="11"/>
  <c r="AY220" i="11"/>
  <c r="Q223" i="11"/>
  <c r="BG226" i="11"/>
  <c r="AY226" i="11"/>
  <c r="AE226" i="11"/>
  <c r="M226" i="11"/>
  <c r="BK226" i="11"/>
  <c r="AS226" i="11"/>
  <c r="S226" i="11"/>
  <c r="BI226" i="11"/>
  <c r="AI226" i="11"/>
  <c r="O226" i="11"/>
  <c r="BK232" i="11"/>
  <c r="AG232" i="11"/>
  <c r="AY232" i="11"/>
  <c r="Q232" i="11"/>
  <c r="AI232" i="11"/>
  <c r="S232" i="11"/>
  <c r="BE240" i="11"/>
  <c r="AW240" i="11"/>
  <c r="Q240" i="11"/>
  <c r="BG240" i="11"/>
  <c r="K240" i="11"/>
  <c r="AG240" i="11"/>
  <c r="AA240" i="11"/>
  <c r="Y211" i="11"/>
  <c r="BE211" i="11"/>
  <c r="Q213" i="11"/>
  <c r="AA213" i="11"/>
  <c r="AK213" i="11"/>
  <c r="AW213" i="11"/>
  <c r="BG213" i="11"/>
  <c r="BE215" i="11"/>
  <c r="BA215" i="11"/>
  <c r="AQ215" i="11"/>
  <c r="Q215" i="11"/>
  <c r="AE215" i="11"/>
  <c r="AU215" i="11"/>
  <c r="BK215" i="11"/>
  <c r="BG218" i="11"/>
  <c r="AS218" i="11"/>
  <c r="M218" i="11"/>
  <c r="AU218" i="11"/>
  <c r="BE223" i="11"/>
  <c r="BK223" i="11"/>
  <c r="AW223" i="11"/>
  <c r="AK223" i="11"/>
  <c r="AA223" i="11"/>
  <c r="BG223" i="11"/>
  <c r="AS223" i="11"/>
  <c r="AE223" i="11"/>
  <c r="BA223" i="11"/>
  <c r="AQ223" i="11"/>
  <c r="AC223" i="11"/>
  <c r="O223" i="11"/>
  <c r="U223" i="11"/>
  <c r="S198" i="11"/>
  <c r="AY198" i="11"/>
  <c r="K199" i="11"/>
  <c r="U199" i="11"/>
  <c r="AE199" i="11"/>
  <c r="AQ199" i="11"/>
  <c r="BA199" i="11"/>
  <c r="BK199" i="11"/>
  <c r="O200" i="11"/>
  <c r="Y200" i="11"/>
  <c r="AI200" i="11"/>
  <c r="AU200" i="11"/>
  <c r="BE200" i="11"/>
  <c r="O202" i="11"/>
  <c r="AE202" i="11"/>
  <c r="AU202" i="11"/>
  <c r="BK202" i="11"/>
  <c r="AW203" i="11"/>
  <c r="AC204" i="11"/>
  <c r="BI204" i="11"/>
  <c r="O205" i="11"/>
  <c r="AC205" i="11"/>
  <c r="AO205" i="11"/>
  <c r="AY205" i="11"/>
  <c r="Y206" i="11"/>
  <c r="AY206" i="11"/>
  <c r="K207" i="11"/>
  <c r="S207" i="11"/>
  <c r="AC207" i="11"/>
  <c r="AK207" i="11"/>
  <c r="AU207" i="11"/>
  <c r="BE207" i="11"/>
  <c r="S208" i="11"/>
  <c r="AG208" i="11"/>
  <c r="AU208" i="11"/>
  <c r="BI208" i="11"/>
  <c r="M209" i="11"/>
  <c r="Y209" i="11"/>
  <c r="AM209" i="11"/>
  <c r="BC209" i="11"/>
  <c r="AC210" i="11"/>
  <c r="AW210" i="11"/>
  <c r="M211" i="11"/>
  <c r="AS211" i="11"/>
  <c r="O212" i="11"/>
  <c r="AA212" i="11"/>
  <c r="AK212" i="11"/>
  <c r="AU212" i="11"/>
  <c r="BG212" i="11"/>
  <c r="I213" i="11"/>
  <c r="S213" i="11"/>
  <c r="AE213" i="11"/>
  <c r="AO213" i="11"/>
  <c r="AY213" i="11"/>
  <c r="BK213" i="11"/>
  <c r="AK214" i="11"/>
  <c r="K215" i="11"/>
  <c r="U215" i="11"/>
  <c r="AG215" i="11"/>
  <c r="AW215" i="11"/>
  <c r="O218" i="11"/>
  <c r="BI218" i="11"/>
  <c r="M220" i="11"/>
  <c r="AA220" i="11"/>
  <c r="AS220" i="11"/>
  <c r="BI220" i="11"/>
  <c r="K223" i="11"/>
  <c r="AG223" i="11"/>
  <c r="AU226" i="11"/>
  <c r="AS196" i="11"/>
  <c r="Y198" i="11"/>
  <c r="BE198" i="11"/>
  <c r="M199" i="11"/>
  <c r="Y199" i="11"/>
  <c r="AI199" i="11"/>
  <c r="AS199" i="11"/>
  <c r="BE199" i="11"/>
  <c r="Q200" i="11"/>
  <c r="AA200" i="11"/>
  <c r="AK200" i="11"/>
  <c r="AW200" i="11"/>
  <c r="BG200" i="11"/>
  <c r="Q202" i="11"/>
  <c r="AG202" i="11"/>
  <c r="AW202" i="11"/>
  <c r="Q205" i="11"/>
  <c r="AE205" i="11"/>
  <c r="AS205" i="11"/>
  <c r="BE205" i="11"/>
  <c r="I206" i="11"/>
  <c r="AI206" i="11"/>
  <c r="BE206" i="11"/>
  <c r="M207" i="11"/>
  <c r="U207" i="11"/>
  <c r="AE207" i="11"/>
  <c r="AO207" i="11"/>
  <c r="AW207" i="11"/>
  <c r="BG207" i="11"/>
  <c r="K208" i="11"/>
  <c r="U208" i="11"/>
  <c r="AI208" i="11"/>
  <c r="Q209" i="11"/>
  <c r="AC209" i="11"/>
  <c r="AO209" i="11"/>
  <c r="O210" i="11"/>
  <c r="AE210" i="11"/>
  <c r="S211" i="11"/>
  <c r="AY211" i="11"/>
  <c r="I212" i="11"/>
  <c r="S212" i="11"/>
  <c r="AC212" i="11"/>
  <c r="AO212" i="11"/>
  <c r="AY212" i="11"/>
  <c r="BI212" i="11"/>
  <c r="K213" i="11"/>
  <c r="U213" i="11"/>
  <c r="AG213" i="11"/>
  <c r="AQ213" i="11"/>
  <c r="BA213" i="11"/>
  <c r="M215" i="11"/>
  <c r="AA215" i="11"/>
  <c r="AK215" i="11"/>
  <c r="BG215" i="11"/>
  <c r="AO217" i="11"/>
  <c r="I217" i="11"/>
  <c r="BC217" i="11"/>
  <c r="AC218" i="11"/>
  <c r="BK218" i="11"/>
  <c r="O220" i="11"/>
  <c r="AE220" i="11"/>
  <c r="AU220" i="11"/>
  <c r="BK220" i="11"/>
  <c r="M223" i="11"/>
  <c r="AU223" i="11"/>
  <c r="AW227" i="11"/>
  <c r="BA227" i="11"/>
  <c r="AI227" i="11"/>
  <c r="I227" i="11"/>
  <c r="AO227" i="11"/>
  <c r="U227" i="11"/>
  <c r="BE227" i="11"/>
  <c r="AK227" i="11"/>
  <c r="S227" i="11"/>
  <c r="BG229" i="11"/>
  <c r="BE229" i="11"/>
  <c r="AU229" i="11"/>
  <c r="AI229" i="11"/>
  <c r="Y229" i="11"/>
  <c r="BK229" i="11"/>
  <c r="AW229" i="11"/>
  <c r="AG229" i="11"/>
  <c r="S229" i="11"/>
  <c r="I229" i="11"/>
  <c r="BA229" i="11"/>
  <c r="AO229" i="11"/>
  <c r="AC229" i="11"/>
  <c r="O229" i="11"/>
  <c r="AY229" i="11"/>
  <c r="AK229" i="11"/>
  <c r="U229" i="11"/>
  <c r="M229" i="11"/>
  <c r="BI229" i="11"/>
  <c r="BC243" i="11"/>
  <c r="BK243" i="11"/>
  <c r="BA243" i="11"/>
  <c r="AQ243" i="11"/>
  <c r="AE243" i="11"/>
  <c r="U243" i="11"/>
  <c r="K243" i="11"/>
  <c r="AY243" i="11"/>
  <c r="AK243" i="11"/>
  <c r="Y243" i="11"/>
  <c r="I243" i="11"/>
  <c r="BG243" i="11"/>
  <c r="AS243" i="11"/>
  <c r="AC243" i="11"/>
  <c r="O243" i="11"/>
  <c r="BE243" i="11"/>
  <c r="AO243" i="11"/>
  <c r="AA243" i="11"/>
  <c r="M243" i="11"/>
  <c r="BI243" i="11"/>
  <c r="AA216" i="11"/>
  <c r="AW216" i="11"/>
  <c r="U219" i="11"/>
  <c r="AK219" i="11"/>
  <c r="BA219" i="11"/>
  <c r="Q221" i="11"/>
  <c r="AA221" i="11"/>
  <c r="AK221" i="11"/>
  <c r="AY221" i="11"/>
  <c r="AI224" i="11"/>
  <c r="W225" i="11"/>
  <c r="M228" i="11"/>
  <c r="AC228" i="11"/>
  <c r="AS228" i="11"/>
  <c r="BI228" i="11"/>
  <c r="BA230" i="11"/>
  <c r="U230" i="11"/>
  <c r="BC230" i="11"/>
  <c r="O231" i="11"/>
  <c r="AC231" i="11"/>
  <c r="AS231" i="11"/>
  <c r="BE234" i="11"/>
  <c r="AY234" i="11"/>
  <c r="AQ234" i="11"/>
  <c r="AC234" i="11"/>
  <c r="O234" i="11"/>
  <c r="S234" i="11"/>
  <c r="AI234" i="11"/>
  <c r="BG234" i="11"/>
  <c r="BI236" i="11"/>
  <c r="BE236" i="11"/>
  <c r="AQ236" i="11"/>
  <c r="AE236" i="11"/>
  <c r="Q236" i="11"/>
  <c r="I236" i="11"/>
  <c r="S236" i="11"/>
  <c r="AI236" i="11"/>
  <c r="AY236" i="11"/>
  <c r="AE237" i="11"/>
  <c r="K238" i="11"/>
  <c r="AC238" i="11"/>
  <c r="BA238" i="11"/>
  <c r="BC241" i="11"/>
  <c r="W241" i="11"/>
  <c r="AW241" i="11"/>
  <c r="I244" i="11"/>
  <c r="U244" i="11"/>
  <c r="AK244" i="11"/>
  <c r="AY244" i="11"/>
  <c r="I245" i="11"/>
  <c r="AO245" i="11"/>
  <c r="BI246" i="11"/>
  <c r="BK246" i="11"/>
  <c r="AU246" i="11"/>
  <c r="AE246" i="11"/>
  <c r="O246" i="11"/>
  <c r="AA246" i="11"/>
  <c r="AW246" i="11"/>
  <c r="K247" i="11"/>
  <c r="AK247" i="11"/>
  <c r="I251" i="11"/>
  <c r="S251" i="11"/>
  <c r="AG251" i="11"/>
  <c r="AS251" i="11"/>
  <c r="BG251" i="11"/>
  <c r="O252" i="11"/>
  <c r="AA252" i="11"/>
  <c r="AO252" i="11"/>
  <c r="BE252" i="11"/>
  <c r="AY255" i="11"/>
  <c r="BA255" i="11"/>
  <c r="AG255" i="11"/>
  <c r="K255" i="11"/>
  <c r="AK255" i="11"/>
  <c r="BE256" i="11"/>
  <c r="AW256" i="11"/>
  <c r="Q256" i="11"/>
  <c r="AQ256" i="11"/>
  <c r="O228" i="11"/>
  <c r="AE228" i="11"/>
  <c r="AU228" i="11"/>
  <c r="BK228" i="11"/>
  <c r="BC231" i="11"/>
  <c r="BK231" i="11"/>
  <c r="BA231" i="11"/>
  <c r="AQ231" i="11"/>
  <c r="AE231" i="11"/>
  <c r="U231" i="11"/>
  <c r="K231" i="11"/>
  <c r="Q231" i="11"/>
  <c r="AG231" i="11"/>
  <c r="AU231" i="11"/>
  <c r="BI231" i="11"/>
  <c r="M238" i="11"/>
  <c r="AK238" i="11"/>
  <c r="K244" i="11"/>
  <c r="AA244" i="11"/>
  <c r="AO244" i="11"/>
  <c r="U245" i="11"/>
  <c r="Q247" i="11"/>
  <c r="K251" i="11"/>
  <c r="Y251" i="11"/>
  <c r="AI251" i="11"/>
  <c r="AU251" i="11"/>
  <c r="Q252" i="11"/>
  <c r="AE252" i="11"/>
  <c r="AU252" i="11"/>
  <c r="BI252" i="11"/>
  <c r="BA252" i="11"/>
  <c r="AQ252" i="11"/>
  <c r="AG252" i="11"/>
  <c r="U252" i="11"/>
  <c r="K252" i="11"/>
  <c r="S252" i="11"/>
  <c r="AI252" i="11"/>
  <c r="AW252" i="11"/>
  <c r="BK252" i="11"/>
  <c r="K228" i="11"/>
  <c r="AA228" i="11"/>
  <c r="AQ228" i="11"/>
  <c r="BG228" i="11"/>
  <c r="BE231" i="11"/>
  <c r="BK237" i="11"/>
  <c r="I237" i="11"/>
  <c r="BI238" i="11"/>
  <c r="AU238" i="11"/>
  <c r="AE238" i="11"/>
  <c r="O238" i="11"/>
  <c r="AA238" i="11"/>
  <c r="AS238" i="11"/>
  <c r="BI244" i="11"/>
  <c r="BE244" i="11"/>
  <c r="AU244" i="11"/>
  <c r="AI244" i="11"/>
  <c r="Y244" i="11"/>
  <c r="O244" i="11"/>
  <c r="S244" i="11"/>
  <c r="AG244" i="11"/>
  <c r="AW244" i="11"/>
  <c r="BC245" i="11"/>
  <c r="BE245" i="11"/>
  <c r="AK245" i="11"/>
  <c r="O245" i="11"/>
  <c r="AE245" i="11"/>
  <c r="BK245" i="11"/>
  <c r="AY247" i="11"/>
  <c r="AQ247" i="11"/>
  <c r="U247" i="11"/>
  <c r="AG247" i="11"/>
  <c r="BG247" i="11"/>
  <c r="BC251" i="11"/>
  <c r="BI251" i="11"/>
  <c r="AY251" i="11"/>
  <c r="AO251" i="11"/>
  <c r="AE251" i="11"/>
  <c r="U251" i="11"/>
  <c r="M251" i="11"/>
  <c r="Q251" i="11"/>
  <c r="AC251" i="11"/>
  <c r="AQ251" i="11"/>
  <c r="BE251" i="11"/>
  <c r="I252" i="11"/>
  <c r="Y252" i="11"/>
  <c r="AK252" i="11"/>
  <c r="AY252" i="11"/>
  <c r="Y235" i="11"/>
  <c r="AY235" i="11"/>
  <c r="U239" i="11"/>
  <c r="AK239" i="11"/>
  <c r="BA239" i="11"/>
  <c r="AS242" i="11"/>
  <c r="AG248" i="11"/>
  <c r="BI250" i="11"/>
  <c r="U253" i="11"/>
  <c r="AK253" i="11"/>
  <c r="BA253" i="11"/>
  <c r="U254" i="11"/>
  <c r="AK254" i="11"/>
  <c r="BA254" i="11"/>
  <c r="L260" i="11"/>
  <c r="BL260" i="11" s="1"/>
  <c r="AR260" i="11"/>
  <c r="AZ260" i="11"/>
  <c r="AO5" i="2"/>
  <c r="W10" i="2"/>
  <c r="O5" i="2"/>
  <c r="BK5" i="2"/>
  <c r="AM9" i="2"/>
  <c r="AS10" i="2"/>
  <c r="AU13" i="2"/>
  <c r="W17" i="2"/>
  <c r="M18" i="2"/>
  <c r="BI18" i="2"/>
  <c r="O21" i="2"/>
  <c r="BK21" i="2"/>
  <c r="W25" i="2"/>
  <c r="AC26" i="2"/>
  <c r="BI26" i="2"/>
  <c r="M34" i="2"/>
  <c r="U5" i="2"/>
  <c r="AK5" i="2"/>
  <c r="BA5" i="2"/>
  <c r="K6" i="2"/>
  <c r="AA6" i="2"/>
  <c r="AQ6" i="2"/>
  <c r="BG6" i="2"/>
  <c r="Q7" i="2"/>
  <c r="AG7" i="2"/>
  <c r="AW7" i="2"/>
  <c r="W8" i="2"/>
  <c r="AM8" i="2"/>
  <c r="BC8" i="2"/>
  <c r="M9" i="2"/>
  <c r="AC9" i="2"/>
  <c r="AS9" i="2"/>
  <c r="BI9" i="2"/>
  <c r="S10" i="2"/>
  <c r="AI10" i="2"/>
  <c r="AY10" i="2"/>
  <c r="O12" i="2"/>
  <c r="AE12" i="2"/>
  <c r="AU12" i="2"/>
  <c r="BK12" i="2"/>
  <c r="U13" i="2"/>
  <c r="AK13" i="2"/>
  <c r="BA13" i="2"/>
  <c r="K14" i="2"/>
  <c r="AA14" i="2"/>
  <c r="AQ14" i="2"/>
  <c r="BG14" i="2"/>
  <c r="Q15" i="2"/>
  <c r="AG15" i="2"/>
  <c r="AW15" i="2"/>
  <c r="W16" i="2"/>
  <c r="AM16" i="2"/>
  <c r="BC16" i="2"/>
  <c r="M17" i="2"/>
  <c r="AC17" i="2"/>
  <c r="AS17" i="2"/>
  <c r="BI17" i="2"/>
  <c r="S18" i="2"/>
  <c r="AI18" i="2"/>
  <c r="AY18" i="2"/>
  <c r="O20" i="2"/>
  <c r="AE20" i="2"/>
  <c r="AU20" i="2"/>
  <c r="BK20" i="2"/>
  <c r="U21" i="2"/>
  <c r="AK21" i="2"/>
  <c r="BA21" i="2"/>
  <c r="K22" i="2"/>
  <c r="AA22" i="2"/>
  <c r="AQ22" i="2"/>
  <c r="BG22" i="2"/>
  <c r="Q23" i="2"/>
  <c r="AG23" i="2"/>
  <c r="AW23" i="2"/>
  <c r="W24" i="2"/>
  <c r="AM24" i="2"/>
  <c r="BC24" i="2"/>
  <c r="M25" i="2"/>
  <c r="AC25" i="2"/>
  <c r="AS25" i="2"/>
  <c r="BI25" i="2"/>
  <c r="S26" i="2"/>
  <c r="AI26" i="2"/>
  <c r="AY26" i="2"/>
  <c r="O28" i="2"/>
  <c r="AE28" i="2"/>
  <c r="AU28" i="2"/>
  <c r="BK28" i="2"/>
  <c r="U29" i="2"/>
  <c r="AK29" i="2"/>
  <c r="BA29" i="2"/>
  <c r="K30" i="2"/>
  <c r="AA30" i="2"/>
  <c r="AQ30" i="2"/>
  <c r="BG30" i="2"/>
  <c r="Q31" i="2"/>
  <c r="AG31" i="2"/>
  <c r="AW31" i="2"/>
  <c r="W32" i="2"/>
  <c r="AM32" i="2"/>
  <c r="BC32" i="2"/>
  <c r="M33" i="2"/>
  <c r="AC33" i="2"/>
  <c r="AS33" i="2"/>
  <c r="BI33" i="2"/>
  <c r="S34" i="2"/>
  <c r="AI34" i="2"/>
  <c r="AY34" i="2"/>
  <c r="O36" i="2"/>
  <c r="AE36" i="2"/>
  <c r="AU36" i="2"/>
  <c r="BK36" i="2"/>
  <c r="U37" i="2"/>
  <c r="AK37" i="2"/>
  <c r="BA37" i="2"/>
  <c r="K38" i="2"/>
  <c r="AA38" i="2"/>
  <c r="AQ38" i="2"/>
  <c r="BG38" i="2"/>
  <c r="O40" i="2"/>
  <c r="AG40" i="2"/>
  <c r="AY40" i="2"/>
  <c r="K41" i="2"/>
  <c r="AC41" i="2"/>
  <c r="AU41" i="2"/>
  <c r="AY42" i="2"/>
  <c r="AI42" i="2"/>
  <c r="BE42" i="2"/>
  <c r="AO42" i="2"/>
  <c r="Y42" i="2"/>
  <c r="I42" i="2"/>
  <c r="AA42" i="2"/>
  <c r="AU42" i="2"/>
  <c r="Q44" i="2"/>
  <c r="AM44" i="2"/>
  <c r="W45" i="2"/>
  <c r="AS45" i="2"/>
  <c r="BG46" i="2"/>
  <c r="AQ46" i="2"/>
  <c r="AA46" i="2"/>
  <c r="K46" i="2"/>
  <c r="AW46" i="2"/>
  <c r="AG46" i="2"/>
  <c r="Q46" i="2"/>
  <c r="AC46" i="2"/>
  <c r="AY46" i="2"/>
  <c r="K49" i="2"/>
  <c r="AG49" i="2"/>
  <c r="BC49" i="2"/>
  <c r="Q50" i="2"/>
  <c r="AM50" i="2"/>
  <c r="W51" i="2"/>
  <c r="AS51" i="2"/>
  <c r="O53" i="2"/>
  <c r="AI53" i="2"/>
  <c r="BE53" i="2"/>
  <c r="U54" i="2"/>
  <c r="AO54" i="2"/>
  <c r="Y57" i="2"/>
  <c r="Q59" i="2"/>
  <c r="AK59" i="2"/>
  <c r="BG59" i="2"/>
  <c r="W60" i="2"/>
  <c r="AQ60" i="2"/>
  <c r="BA61" i="2"/>
  <c r="AK61" i="2"/>
  <c r="U61" i="2"/>
  <c r="BG61" i="2"/>
  <c r="AQ61" i="2"/>
  <c r="AA61" i="2"/>
  <c r="K61" i="2"/>
  <c r="AC61" i="2"/>
  <c r="AW61" i="2"/>
  <c r="M62" i="2"/>
  <c r="AI62" i="2"/>
  <c r="BC62" i="2"/>
  <c r="U65" i="2"/>
  <c r="AQ65" i="2"/>
  <c r="M66" i="2"/>
  <c r="AM66" i="2"/>
  <c r="BK66" i="2"/>
  <c r="BK73" i="2"/>
  <c r="AU73" i="2"/>
  <c r="AE73" i="2"/>
  <c r="O73" i="2"/>
  <c r="BI73" i="2"/>
  <c r="AS73" i="2"/>
  <c r="AC73" i="2"/>
  <c r="M73" i="2"/>
  <c r="BE73" i="2"/>
  <c r="AO73" i="2"/>
  <c r="Y73" i="2"/>
  <c r="I73" i="2"/>
  <c r="AY73" i="2"/>
  <c r="AI73" i="2"/>
  <c r="S73" i="2"/>
  <c r="AM73" i="2"/>
  <c r="M74" i="2"/>
  <c r="AS74" i="2"/>
  <c r="W75" i="2"/>
  <c r="AK81" i="2"/>
  <c r="AO84" i="2"/>
  <c r="AY146" i="2"/>
  <c r="AI146" i="2"/>
  <c r="S146" i="2"/>
  <c r="AW146" i="2"/>
  <c r="AG146" i="2"/>
  <c r="Q146" i="2"/>
  <c r="BK146" i="2"/>
  <c r="AU146" i="2"/>
  <c r="AE146" i="2"/>
  <c r="O146" i="2"/>
  <c r="BI146" i="2"/>
  <c r="AS146" i="2"/>
  <c r="AC146" i="2"/>
  <c r="M146" i="2"/>
  <c r="BG146" i="2"/>
  <c r="AQ146" i="2"/>
  <c r="AA146" i="2"/>
  <c r="K146" i="2"/>
  <c r="BE146" i="2"/>
  <c r="AO146" i="2"/>
  <c r="Y146" i="2"/>
  <c r="I146" i="2"/>
  <c r="BA146" i="2"/>
  <c r="AK146" i="2"/>
  <c r="U146" i="2"/>
  <c r="BC146" i="2"/>
  <c r="AM146" i="2"/>
  <c r="W146" i="2"/>
  <c r="W5" i="2"/>
  <c r="AM5" i="2"/>
  <c r="BC5" i="2"/>
  <c r="U10" i="2"/>
  <c r="AK10" i="2"/>
  <c r="BA10" i="2"/>
  <c r="W13" i="2"/>
  <c r="AM13" i="2"/>
  <c r="BC13" i="2"/>
  <c r="U18" i="2"/>
  <c r="AK18" i="2"/>
  <c r="BA18" i="2"/>
  <c r="W21" i="2"/>
  <c r="AM21" i="2"/>
  <c r="BC21" i="2"/>
  <c r="O25" i="2"/>
  <c r="AE25" i="2"/>
  <c r="AU25" i="2"/>
  <c r="BK25" i="2"/>
  <c r="U26" i="2"/>
  <c r="AK26" i="2"/>
  <c r="BA26" i="2"/>
  <c r="W29" i="2"/>
  <c r="AM29" i="2"/>
  <c r="BC29" i="2"/>
  <c r="O33" i="2"/>
  <c r="AE33" i="2"/>
  <c r="AU33" i="2"/>
  <c r="BK33" i="2"/>
  <c r="U34" i="2"/>
  <c r="AK34" i="2"/>
  <c r="BA34" i="2"/>
  <c r="W37" i="2"/>
  <c r="AM37" i="2"/>
  <c r="BC37" i="2"/>
  <c r="Q40" i="2"/>
  <c r="AI40" i="2"/>
  <c r="BA40" i="2"/>
  <c r="Y45" i="2"/>
  <c r="AA51" i="2"/>
  <c r="Q53" i="2"/>
  <c r="AM53" i="2"/>
  <c r="BI53" i="2"/>
  <c r="BI57" i="2"/>
  <c r="AS57" i="2"/>
  <c r="AC57" i="2"/>
  <c r="M57" i="2"/>
  <c r="AY57" i="2"/>
  <c r="AI57" i="2"/>
  <c r="S57" i="2"/>
  <c r="AA57" i="2"/>
  <c r="AW57" i="2"/>
  <c r="S59" i="2"/>
  <c r="AM59" i="2"/>
  <c r="BI59" i="2"/>
  <c r="Y60" i="2"/>
  <c r="BG67" i="2"/>
  <c r="AQ67" i="2"/>
  <c r="AA67" i="2"/>
  <c r="K67" i="2"/>
  <c r="BE67" i="2"/>
  <c r="AO67" i="2"/>
  <c r="Y67" i="2"/>
  <c r="I67" i="2"/>
  <c r="BA67" i="2"/>
  <c r="AK67" i="2"/>
  <c r="U67" i="2"/>
  <c r="BK67" i="2"/>
  <c r="AU67" i="2"/>
  <c r="AE67" i="2"/>
  <c r="O67" i="2"/>
  <c r="AM67" i="2"/>
  <c r="I5" i="2"/>
  <c r="AM10" i="2"/>
  <c r="BC18" i="2"/>
  <c r="W26" i="2"/>
  <c r="W34" i="2"/>
  <c r="AM34" i="2"/>
  <c r="BC34" i="2"/>
  <c r="BA45" i="2"/>
  <c r="AK45" i="2"/>
  <c r="U45" i="2"/>
  <c r="BG45" i="2"/>
  <c r="AQ45" i="2"/>
  <c r="AA45" i="2"/>
  <c r="K45" i="2"/>
  <c r="AC45" i="2"/>
  <c r="AW45" i="2"/>
  <c r="BE51" i="2"/>
  <c r="AO51" i="2"/>
  <c r="Y51" i="2"/>
  <c r="I51" i="2"/>
  <c r="BK51" i="2"/>
  <c r="AU51" i="2"/>
  <c r="AE51" i="2"/>
  <c r="O51" i="2"/>
  <c r="AC51" i="2"/>
  <c r="AY51" i="2"/>
  <c r="BK60" i="2"/>
  <c r="AU60" i="2"/>
  <c r="AE60" i="2"/>
  <c r="O60" i="2"/>
  <c r="BA60" i="2"/>
  <c r="AK60" i="2"/>
  <c r="U60" i="2"/>
  <c r="AA60" i="2"/>
  <c r="AW60" i="2"/>
  <c r="M67" i="2"/>
  <c r="AS67" i="2"/>
  <c r="AY114" i="2"/>
  <c r="AI114" i="2"/>
  <c r="S114" i="2"/>
  <c r="AW114" i="2"/>
  <c r="AG114" i="2"/>
  <c r="Q114" i="2"/>
  <c r="BK114" i="2"/>
  <c r="AU114" i="2"/>
  <c r="AE114" i="2"/>
  <c r="O114" i="2"/>
  <c r="BA114" i="2"/>
  <c r="AK114" i="2"/>
  <c r="U114" i="2"/>
  <c r="BG114" i="2"/>
  <c r="AA114" i="2"/>
  <c r="BE114" i="2"/>
  <c r="Y114" i="2"/>
  <c r="BC114" i="2"/>
  <c r="W114" i="2"/>
  <c r="AS114" i="2"/>
  <c r="M114" i="2"/>
  <c r="AQ114" i="2"/>
  <c r="K114" i="2"/>
  <c r="AO114" i="2"/>
  <c r="I114" i="2"/>
  <c r="BI114" i="2"/>
  <c r="AC114" i="2"/>
  <c r="AW215" i="2"/>
  <c r="AG215" i="2"/>
  <c r="Q215" i="2"/>
  <c r="BK215" i="2"/>
  <c r="AU215" i="2"/>
  <c r="AE215" i="2"/>
  <c r="O215" i="2"/>
  <c r="BG215" i="2"/>
  <c r="AQ215" i="2"/>
  <c r="AA215" i="2"/>
  <c r="K215" i="2"/>
  <c r="BA215" i="2"/>
  <c r="Y215" i="2"/>
  <c r="AY215" i="2"/>
  <c r="W215" i="2"/>
  <c r="AS215" i="2"/>
  <c r="U215" i="2"/>
  <c r="AO215" i="2"/>
  <c r="S215" i="2"/>
  <c r="AM215" i="2"/>
  <c r="M215" i="2"/>
  <c r="BC215" i="2"/>
  <c r="AC215" i="2"/>
  <c r="BI215" i="2"/>
  <c r="BE215" i="2"/>
  <c r="AK215" i="2"/>
  <c r="AI215" i="2"/>
  <c r="I215" i="2"/>
  <c r="Y5" i="2"/>
  <c r="W18" i="2"/>
  <c r="AM26" i="2"/>
  <c r="K5" i="2"/>
  <c r="AA5" i="2"/>
  <c r="AQ5" i="2"/>
  <c r="BG5" i="2"/>
  <c r="W7" i="2"/>
  <c r="AM7" i="2"/>
  <c r="BC7" i="2"/>
  <c r="S9" i="2"/>
  <c r="AI9" i="2"/>
  <c r="AY9" i="2"/>
  <c r="I10" i="2"/>
  <c r="Y10" i="2"/>
  <c r="AO10" i="2"/>
  <c r="BE10" i="2"/>
  <c r="K13" i="2"/>
  <c r="AA13" i="2"/>
  <c r="AQ13" i="2"/>
  <c r="BG13" i="2"/>
  <c r="W15" i="2"/>
  <c r="AM15" i="2"/>
  <c r="BC15" i="2"/>
  <c r="S17" i="2"/>
  <c r="AI17" i="2"/>
  <c r="AY17" i="2"/>
  <c r="I18" i="2"/>
  <c r="Y18" i="2"/>
  <c r="AO18" i="2"/>
  <c r="BE18" i="2"/>
  <c r="K21" i="2"/>
  <c r="AA21" i="2"/>
  <c r="AQ21" i="2"/>
  <c r="BG21" i="2"/>
  <c r="Q22" i="2"/>
  <c r="AG22" i="2"/>
  <c r="AW22" i="2"/>
  <c r="W23" i="2"/>
  <c r="AM23" i="2"/>
  <c r="BC23" i="2"/>
  <c r="S25" i="2"/>
  <c r="AI25" i="2"/>
  <c r="AY25" i="2"/>
  <c r="I26" i="2"/>
  <c r="Y26" i="2"/>
  <c r="AO26" i="2"/>
  <c r="BE26" i="2"/>
  <c r="K29" i="2"/>
  <c r="AA29" i="2"/>
  <c r="AQ29" i="2"/>
  <c r="BG29" i="2"/>
  <c r="Q30" i="2"/>
  <c r="AG30" i="2"/>
  <c r="AW30" i="2"/>
  <c r="W31" i="2"/>
  <c r="AM31" i="2"/>
  <c r="BC31" i="2"/>
  <c r="S33" i="2"/>
  <c r="AI33" i="2"/>
  <c r="AY33" i="2"/>
  <c r="I34" i="2"/>
  <c r="Y34" i="2"/>
  <c r="AO34" i="2"/>
  <c r="BE34" i="2"/>
  <c r="K37" i="2"/>
  <c r="AA37" i="2"/>
  <c r="AQ37" i="2"/>
  <c r="BG37" i="2"/>
  <c r="Q38" i="2"/>
  <c r="AG38" i="2"/>
  <c r="AW38" i="2"/>
  <c r="U40" i="2"/>
  <c r="AM40" i="2"/>
  <c r="BE40" i="2"/>
  <c r="Q41" i="2"/>
  <c r="AK41" i="2"/>
  <c r="BC41" i="2"/>
  <c r="I45" i="2"/>
  <c r="AE45" i="2"/>
  <c r="AY45" i="2"/>
  <c r="U49" i="2"/>
  <c r="AO49" i="2"/>
  <c r="BK49" i="2"/>
  <c r="K51" i="2"/>
  <c r="AG51" i="2"/>
  <c r="BA51" i="2"/>
  <c r="W53" i="2"/>
  <c r="AS53" i="2"/>
  <c r="BG54" i="2"/>
  <c r="AQ54" i="2"/>
  <c r="AA54" i="2"/>
  <c r="K54" i="2"/>
  <c r="AW54" i="2"/>
  <c r="AG54" i="2"/>
  <c r="Q54" i="2"/>
  <c r="AC54" i="2"/>
  <c r="AY54" i="2"/>
  <c r="K57" i="2"/>
  <c r="AG57" i="2"/>
  <c r="BC57" i="2"/>
  <c r="W59" i="2"/>
  <c r="AS59" i="2"/>
  <c r="I60" i="2"/>
  <c r="AC60" i="2"/>
  <c r="AY60" i="2"/>
  <c r="BE61" i="2"/>
  <c r="U62" i="2"/>
  <c r="AO62" i="2"/>
  <c r="BK62" i="2"/>
  <c r="AA65" i="2"/>
  <c r="W66" i="2"/>
  <c r="AU66" i="2"/>
  <c r="Q67" i="2"/>
  <c r="AW67" i="2"/>
  <c r="U73" i="2"/>
  <c r="BA73" i="2"/>
  <c r="AA74" i="2"/>
  <c r="BG74" i="2"/>
  <c r="AM75" i="2"/>
  <c r="BK90" i="2"/>
  <c r="AU90" i="2"/>
  <c r="AE90" i="2"/>
  <c r="O90" i="2"/>
  <c r="BA90" i="2"/>
  <c r="AK90" i="2"/>
  <c r="U90" i="2"/>
  <c r="AQ90" i="2"/>
  <c r="W90" i="2"/>
  <c r="BI90" i="2"/>
  <c r="AO90" i="2"/>
  <c r="S90" i="2"/>
  <c r="BG90" i="2"/>
  <c r="AM90" i="2"/>
  <c r="Q90" i="2"/>
  <c r="BE90" i="2"/>
  <c r="AI90" i="2"/>
  <c r="M90" i="2"/>
  <c r="BC90" i="2"/>
  <c r="AG90" i="2"/>
  <c r="K90" i="2"/>
  <c r="AS90" i="2"/>
  <c r="Y90" i="2"/>
  <c r="AM114" i="2"/>
  <c r="BC26" i="2"/>
  <c r="M5" i="2"/>
  <c r="AC5" i="2"/>
  <c r="AS5" i="2"/>
  <c r="BI5" i="2"/>
  <c r="S6" i="2"/>
  <c r="AI6" i="2"/>
  <c r="AY6" i="2"/>
  <c r="I7" i="2"/>
  <c r="Y7" i="2"/>
  <c r="AO7" i="2"/>
  <c r="BE7" i="2"/>
  <c r="U9" i="2"/>
  <c r="AK9" i="2"/>
  <c r="BA9" i="2"/>
  <c r="K10" i="2"/>
  <c r="AA10" i="2"/>
  <c r="AQ10" i="2"/>
  <c r="BG10" i="2"/>
  <c r="W12" i="2"/>
  <c r="AM12" i="2"/>
  <c r="BC12" i="2"/>
  <c r="M13" i="2"/>
  <c r="AC13" i="2"/>
  <c r="AS13" i="2"/>
  <c r="BI13" i="2"/>
  <c r="S14" i="2"/>
  <c r="AI14" i="2"/>
  <c r="AY14" i="2"/>
  <c r="I15" i="2"/>
  <c r="Y15" i="2"/>
  <c r="AO15" i="2"/>
  <c r="BE15" i="2"/>
  <c r="U17" i="2"/>
  <c r="AK17" i="2"/>
  <c r="BA17" i="2"/>
  <c r="K18" i="2"/>
  <c r="AA18" i="2"/>
  <c r="AQ18" i="2"/>
  <c r="BG18" i="2"/>
  <c r="W20" i="2"/>
  <c r="AM20" i="2"/>
  <c r="BC20" i="2"/>
  <c r="M21" i="2"/>
  <c r="AC21" i="2"/>
  <c r="AS21" i="2"/>
  <c r="BI21" i="2"/>
  <c r="S22" i="2"/>
  <c r="AI22" i="2"/>
  <c r="AY22" i="2"/>
  <c r="I23" i="2"/>
  <c r="Y23" i="2"/>
  <c r="AO23" i="2"/>
  <c r="BE23" i="2"/>
  <c r="U25" i="2"/>
  <c r="AK25" i="2"/>
  <c r="BA25" i="2"/>
  <c r="K26" i="2"/>
  <c r="AA26" i="2"/>
  <c r="AQ26" i="2"/>
  <c r="BG26" i="2"/>
  <c r="W28" i="2"/>
  <c r="AM28" i="2"/>
  <c r="BC28" i="2"/>
  <c r="M29" i="2"/>
  <c r="AC29" i="2"/>
  <c r="AS29" i="2"/>
  <c r="BI29" i="2"/>
  <c r="S30" i="2"/>
  <c r="AI30" i="2"/>
  <c r="AY30" i="2"/>
  <c r="I31" i="2"/>
  <c r="Y31" i="2"/>
  <c r="AO31" i="2"/>
  <c r="BE31" i="2"/>
  <c r="U33" i="2"/>
  <c r="AK33" i="2"/>
  <c r="BA33" i="2"/>
  <c r="K34" i="2"/>
  <c r="AA34" i="2"/>
  <c r="AQ34" i="2"/>
  <c r="BG34" i="2"/>
  <c r="W36" i="2"/>
  <c r="AM36" i="2"/>
  <c r="BC36" i="2"/>
  <c r="M37" i="2"/>
  <c r="AC37" i="2"/>
  <c r="AS37" i="2"/>
  <c r="BI37" i="2"/>
  <c r="S38" i="2"/>
  <c r="AI38" i="2"/>
  <c r="AY38" i="2"/>
  <c r="W40" i="2"/>
  <c r="AO40" i="2"/>
  <c r="U41" i="2"/>
  <c r="AM41" i="2"/>
  <c r="BK44" i="2"/>
  <c r="AU44" i="2"/>
  <c r="AE44" i="2"/>
  <c r="O44" i="2"/>
  <c r="BA44" i="2"/>
  <c r="AK44" i="2"/>
  <c r="U44" i="2"/>
  <c r="AA44" i="2"/>
  <c r="AW44" i="2"/>
  <c r="M45" i="2"/>
  <c r="AG45" i="2"/>
  <c r="BC45" i="2"/>
  <c r="AM46" i="2"/>
  <c r="BI46" i="2"/>
  <c r="W49" i="2"/>
  <c r="AY50" i="2"/>
  <c r="AI50" i="2"/>
  <c r="S50" i="2"/>
  <c r="BE50" i="2"/>
  <c r="AO50" i="2"/>
  <c r="Y50" i="2"/>
  <c r="I50" i="2"/>
  <c r="AC50" i="2"/>
  <c r="AW50" i="2"/>
  <c r="M51" i="2"/>
  <c r="AI51" i="2"/>
  <c r="BC51" i="2"/>
  <c r="Y53" i="2"/>
  <c r="I54" i="2"/>
  <c r="AE54" i="2"/>
  <c r="BA54" i="2"/>
  <c r="O57" i="2"/>
  <c r="AK57" i="2"/>
  <c r="BE57" i="2"/>
  <c r="AA59" i="2"/>
  <c r="K60" i="2"/>
  <c r="AG60" i="2"/>
  <c r="BC60" i="2"/>
  <c r="Q61" i="2"/>
  <c r="AM61" i="2"/>
  <c r="BI61" i="2"/>
  <c r="W62" i="2"/>
  <c r="BK65" i="2"/>
  <c r="AU65" i="2"/>
  <c r="AE65" i="2"/>
  <c r="O65" i="2"/>
  <c r="BI65" i="2"/>
  <c r="AS65" i="2"/>
  <c r="AC65" i="2"/>
  <c r="M65" i="2"/>
  <c r="AY65" i="2"/>
  <c r="AI65" i="2"/>
  <c r="S65" i="2"/>
  <c r="AG65" i="2"/>
  <c r="BE65" i="2"/>
  <c r="AA66" i="2"/>
  <c r="S67" i="2"/>
  <c r="AY67" i="2"/>
  <c r="W73" i="2"/>
  <c r="BC73" i="2"/>
  <c r="AC74" i="2"/>
  <c r="AW182" i="2"/>
  <c r="AG182" i="2"/>
  <c r="Q182" i="2"/>
  <c r="BI182" i="2"/>
  <c r="AS182" i="2"/>
  <c r="AC182" i="2"/>
  <c r="M182" i="2"/>
  <c r="BA182" i="2"/>
  <c r="AK182" i="2"/>
  <c r="U182" i="2"/>
  <c r="AY182" i="2"/>
  <c r="Y182" i="2"/>
  <c r="AU182" i="2"/>
  <c r="W182" i="2"/>
  <c r="AQ182" i="2"/>
  <c r="S182" i="2"/>
  <c r="AO182" i="2"/>
  <c r="O182" i="2"/>
  <c r="BK182" i="2"/>
  <c r="AM182" i="2"/>
  <c r="K182" i="2"/>
  <c r="BG182" i="2"/>
  <c r="AI182" i="2"/>
  <c r="I182" i="2"/>
  <c r="BC182" i="2"/>
  <c r="AA182" i="2"/>
  <c r="BE182" i="2"/>
  <c r="AE182" i="2"/>
  <c r="BE5" i="2"/>
  <c r="AE5" i="2"/>
  <c r="M10" i="2"/>
  <c r="O13" i="2"/>
  <c r="BK13" i="2"/>
  <c r="AC18" i="2"/>
  <c r="M26" i="2"/>
  <c r="W33" i="2"/>
  <c r="AM33" i="2"/>
  <c r="BC33" i="2"/>
  <c r="AC34" i="2"/>
  <c r="BI34" i="2"/>
  <c r="BI40" i="2"/>
  <c r="AS40" i="2"/>
  <c r="AC40" i="2"/>
  <c r="M40" i="2"/>
  <c r="Y40" i="2"/>
  <c r="AQ40" i="2"/>
  <c r="BK40" i="2"/>
  <c r="O45" i="2"/>
  <c r="AI45" i="2"/>
  <c r="BE45" i="2"/>
  <c r="Q51" i="2"/>
  <c r="AK51" i="2"/>
  <c r="BG51" i="2"/>
  <c r="BA53" i="2"/>
  <c r="AK53" i="2"/>
  <c r="U53" i="2"/>
  <c r="BG53" i="2"/>
  <c r="AQ53" i="2"/>
  <c r="AA53" i="2"/>
  <c r="K53" i="2"/>
  <c r="AC53" i="2"/>
  <c r="AW53" i="2"/>
  <c r="Q57" i="2"/>
  <c r="AM57" i="2"/>
  <c r="BG57" i="2"/>
  <c r="BE59" i="2"/>
  <c r="AO59" i="2"/>
  <c r="Y59" i="2"/>
  <c r="I59" i="2"/>
  <c r="BK59" i="2"/>
  <c r="AU59" i="2"/>
  <c r="AE59" i="2"/>
  <c r="O59" i="2"/>
  <c r="AC59" i="2"/>
  <c r="AY59" i="2"/>
  <c r="M60" i="2"/>
  <c r="AI60" i="2"/>
  <c r="BE60" i="2"/>
  <c r="W67" i="2"/>
  <c r="BC67" i="2"/>
  <c r="BI75" i="2"/>
  <c r="AS75" i="2"/>
  <c r="AC75" i="2"/>
  <c r="M75" i="2"/>
  <c r="BG75" i="2"/>
  <c r="AQ75" i="2"/>
  <c r="AA75" i="2"/>
  <c r="K75" i="2"/>
  <c r="BE75" i="2"/>
  <c r="AO75" i="2"/>
  <c r="Y75" i="2"/>
  <c r="I75" i="2"/>
  <c r="BA75" i="2"/>
  <c r="AK75" i="2"/>
  <c r="U75" i="2"/>
  <c r="BK75" i="2"/>
  <c r="AU75" i="2"/>
  <c r="AE75" i="2"/>
  <c r="O75" i="2"/>
  <c r="AY75" i="2"/>
  <c r="AW81" i="2"/>
  <c r="AG81" i="2"/>
  <c r="Q81" i="2"/>
  <c r="BK81" i="2"/>
  <c r="AU81" i="2"/>
  <c r="AE81" i="2"/>
  <c r="O81" i="2"/>
  <c r="BI81" i="2"/>
  <c r="AS81" i="2"/>
  <c r="AC81" i="2"/>
  <c r="M81" i="2"/>
  <c r="BG81" i="2"/>
  <c r="AQ81" i="2"/>
  <c r="AA81" i="2"/>
  <c r="K81" i="2"/>
  <c r="BE81" i="2"/>
  <c r="AO81" i="2"/>
  <c r="Y81" i="2"/>
  <c r="I81" i="2"/>
  <c r="AY81" i="2"/>
  <c r="AI81" i="2"/>
  <c r="S81" i="2"/>
  <c r="AW84" i="2"/>
  <c r="AG84" i="2"/>
  <c r="Q84" i="2"/>
  <c r="BC84" i="2"/>
  <c r="AK84" i="2"/>
  <c r="S84" i="2"/>
  <c r="BA84" i="2"/>
  <c r="AI84" i="2"/>
  <c r="O84" i="2"/>
  <c r="AY84" i="2"/>
  <c r="AE84" i="2"/>
  <c r="M84" i="2"/>
  <c r="AU84" i="2"/>
  <c r="AC84" i="2"/>
  <c r="K84" i="2"/>
  <c r="BK84" i="2"/>
  <c r="AS84" i="2"/>
  <c r="AA84" i="2"/>
  <c r="I84" i="2"/>
  <c r="BE84" i="2"/>
  <c r="AM84" i="2"/>
  <c r="U84" i="2"/>
  <c r="AU5" i="2"/>
  <c r="W9" i="2"/>
  <c r="BI10" i="2"/>
  <c r="AE13" i="2"/>
  <c r="BC17" i="2"/>
  <c r="AS18" i="2"/>
  <c r="AU21" i="2"/>
  <c r="AM25" i="2"/>
  <c r="AS26" i="2"/>
  <c r="AS34" i="2"/>
  <c r="Q5" i="2"/>
  <c r="AG5" i="2"/>
  <c r="AW5" i="2"/>
  <c r="W6" i="2"/>
  <c r="BC6" i="2"/>
  <c r="AS7" i="2"/>
  <c r="I9" i="2"/>
  <c r="AO9" i="2"/>
  <c r="O10" i="2"/>
  <c r="AU10" i="2"/>
  <c r="AM14" i="2"/>
  <c r="M15" i="2"/>
  <c r="AS15" i="2"/>
  <c r="BI15" i="2"/>
  <c r="I17" i="2"/>
  <c r="AO17" i="2"/>
  <c r="O18" i="2"/>
  <c r="AU18" i="2"/>
  <c r="BK18" i="2"/>
  <c r="Q21" i="2"/>
  <c r="AG21" i="2"/>
  <c r="AW21" i="2"/>
  <c r="W22" i="2"/>
  <c r="BC22" i="2"/>
  <c r="AC23" i="2"/>
  <c r="AS23" i="2"/>
  <c r="I25" i="2"/>
  <c r="Y25" i="2"/>
  <c r="AO25" i="2"/>
  <c r="BE25" i="2"/>
  <c r="O26" i="2"/>
  <c r="AE26" i="2"/>
  <c r="AU26" i="2"/>
  <c r="BK26" i="2"/>
  <c r="Q29" i="2"/>
  <c r="AG29" i="2"/>
  <c r="AW29" i="2"/>
  <c r="W30" i="2"/>
  <c r="AM30" i="2"/>
  <c r="BC30" i="2"/>
  <c r="I33" i="2"/>
  <c r="Y33" i="2"/>
  <c r="AO33" i="2"/>
  <c r="BE33" i="2"/>
  <c r="O34" i="2"/>
  <c r="AE34" i="2"/>
  <c r="AU34" i="2"/>
  <c r="BK34" i="2"/>
  <c r="Q37" i="2"/>
  <c r="AG37" i="2"/>
  <c r="AW37" i="2"/>
  <c r="W38" i="2"/>
  <c r="AM38" i="2"/>
  <c r="BC38" i="2"/>
  <c r="I40" i="2"/>
  <c r="AA40" i="2"/>
  <c r="AU40" i="2"/>
  <c r="AY41" i="2"/>
  <c r="AI41" i="2"/>
  <c r="S41" i="2"/>
  <c r="Y41" i="2"/>
  <c r="AQ41" i="2"/>
  <c r="BI41" i="2"/>
  <c r="Q45" i="2"/>
  <c r="AM45" i="2"/>
  <c r="BI45" i="2"/>
  <c r="BI49" i="2"/>
  <c r="AS49" i="2"/>
  <c r="AC49" i="2"/>
  <c r="M49" i="2"/>
  <c r="AY49" i="2"/>
  <c r="AI49" i="2"/>
  <c r="S49" i="2"/>
  <c r="AA49" i="2"/>
  <c r="AW49" i="2"/>
  <c r="S51" i="2"/>
  <c r="AM51" i="2"/>
  <c r="BI51" i="2"/>
  <c r="I53" i="2"/>
  <c r="AE53" i="2"/>
  <c r="AY53" i="2"/>
  <c r="U57" i="2"/>
  <c r="AO57" i="2"/>
  <c r="BK57" i="2"/>
  <c r="K59" i="2"/>
  <c r="AG59" i="2"/>
  <c r="BA59" i="2"/>
  <c r="Q60" i="2"/>
  <c r="AM60" i="2"/>
  <c r="BG60" i="2"/>
  <c r="BG62" i="2"/>
  <c r="AQ62" i="2"/>
  <c r="AA62" i="2"/>
  <c r="K62" i="2"/>
  <c r="AW62" i="2"/>
  <c r="AG62" i="2"/>
  <c r="Q62" i="2"/>
  <c r="AC62" i="2"/>
  <c r="AY62" i="2"/>
  <c r="BA66" i="2"/>
  <c r="AK66" i="2"/>
  <c r="U66" i="2"/>
  <c r="AY66" i="2"/>
  <c r="AI66" i="2"/>
  <c r="S66" i="2"/>
  <c r="BE66" i="2"/>
  <c r="AO66" i="2"/>
  <c r="Y66" i="2"/>
  <c r="I66" i="2"/>
  <c r="AE66" i="2"/>
  <c r="BG66" i="2"/>
  <c r="AC67" i="2"/>
  <c r="BI67" i="2"/>
  <c r="BA74" i="2"/>
  <c r="AK74" i="2"/>
  <c r="U74" i="2"/>
  <c r="AY74" i="2"/>
  <c r="AI74" i="2"/>
  <c r="S74" i="2"/>
  <c r="BK74" i="2"/>
  <c r="AU74" i="2"/>
  <c r="AE74" i="2"/>
  <c r="O74" i="2"/>
  <c r="BE74" i="2"/>
  <c r="AO74" i="2"/>
  <c r="Y74" i="2"/>
  <c r="I74" i="2"/>
  <c r="AM74" i="2"/>
  <c r="Q75" i="2"/>
  <c r="BC75" i="2"/>
  <c r="U81" i="2"/>
  <c r="BG83" i="2"/>
  <c r="AQ83" i="2"/>
  <c r="AA83" i="2"/>
  <c r="K83" i="2"/>
  <c r="BE83" i="2"/>
  <c r="AM83" i="2"/>
  <c r="U83" i="2"/>
  <c r="BC83" i="2"/>
  <c r="AK83" i="2"/>
  <c r="S83" i="2"/>
  <c r="BA83" i="2"/>
  <c r="AI83" i="2"/>
  <c r="Q83" i="2"/>
  <c r="AY83" i="2"/>
  <c r="AG83" i="2"/>
  <c r="O83" i="2"/>
  <c r="AW83" i="2"/>
  <c r="AE83" i="2"/>
  <c r="M83" i="2"/>
  <c r="BI83" i="2"/>
  <c r="AO83" i="2"/>
  <c r="W83" i="2"/>
  <c r="W84" i="2"/>
  <c r="AC90" i="2"/>
  <c r="BC10" i="2"/>
  <c r="AH259" i="1"/>
  <c r="BC9" i="2"/>
  <c r="AC10" i="2"/>
  <c r="AM17" i="2"/>
  <c r="AE21" i="2"/>
  <c r="BC25" i="2"/>
  <c r="AM6" i="2"/>
  <c r="M7" i="2"/>
  <c r="AC7" i="2"/>
  <c r="BI7" i="2"/>
  <c r="Y9" i="2"/>
  <c r="BE9" i="2"/>
  <c r="AE10" i="2"/>
  <c r="BK10" i="2"/>
  <c r="Q13" i="2"/>
  <c r="AG13" i="2"/>
  <c r="AW13" i="2"/>
  <c r="W14" i="2"/>
  <c r="BC14" i="2"/>
  <c r="AC15" i="2"/>
  <c r="Y17" i="2"/>
  <c r="BE17" i="2"/>
  <c r="AE18" i="2"/>
  <c r="AM22" i="2"/>
  <c r="M23" i="2"/>
  <c r="BI23" i="2"/>
  <c r="S5" i="2"/>
  <c r="AI5" i="2"/>
  <c r="I6" i="2"/>
  <c r="Y6" i="2"/>
  <c r="AO6" i="2"/>
  <c r="O7" i="2"/>
  <c r="AE7" i="2"/>
  <c r="AU7" i="2"/>
  <c r="U8" i="2"/>
  <c r="AK8" i="2"/>
  <c r="K9" i="2"/>
  <c r="AA9" i="2"/>
  <c r="AQ9" i="2"/>
  <c r="Q10" i="2"/>
  <c r="AG10" i="2"/>
  <c r="W11" i="2"/>
  <c r="AM11" i="2"/>
  <c r="M12" i="2"/>
  <c r="AC12" i="2"/>
  <c r="AS12" i="2"/>
  <c r="S13" i="2"/>
  <c r="AI13" i="2"/>
  <c r="I14" i="2"/>
  <c r="Y14" i="2"/>
  <c r="AO14" i="2"/>
  <c r="O15" i="2"/>
  <c r="AE15" i="2"/>
  <c r="AU15" i="2"/>
  <c r="U16" i="2"/>
  <c r="AK16" i="2"/>
  <c r="K17" i="2"/>
  <c r="AA17" i="2"/>
  <c r="AQ17" i="2"/>
  <c r="Q18" i="2"/>
  <c r="AG18" i="2"/>
  <c r="W19" i="2"/>
  <c r="AM19" i="2"/>
  <c r="M20" i="2"/>
  <c r="AC20" i="2"/>
  <c r="AS20" i="2"/>
  <c r="S21" i="2"/>
  <c r="AI21" i="2"/>
  <c r="I22" i="2"/>
  <c r="Y22" i="2"/>
  <c r="AO22" i="2"/>
  <c r="O23" i="2"/>
  <c r="AE23" i="2"/>
  <c r="AU23" i="2"/>
  <c r="U24" i="2"/>
  <c r="AK24" i="2"/>
  <c r="K25" i="2"/>
  <c r="AA25" i="2"/>
  <c r="AQ25" i="2"/>
  <c r="Q26" i="2"/>
  <c r="AG26" i="2"/>
  <c r="W27" i="2"/>
  <c r="AM27" i="2"/>
  <c r="M28" i="2"/>
  <c r="AC28" i="2"/>
  <c r="AS28" i="2"/>
  <c r="S29" i="2"/>
  <c r="AI29" i="2"/>
  <c r="I30" i="2"/>
  <c r="Y30" i="2"/>
  <c r="AO30" i="2"/>
  <c r="O31" i="2"/>
  <c r="AE31" i="2"/>
  <c r="AU31" i="2"/>
  <c r="U32" i="2"/>
  <c r="AK32" i="2"/>
  <c r="K33" i="2"/>
  <c r="AA33" i="2"/>
  <c r="AQ33" i="2"/>
  <c r="Q34" i="2"/>
  <c r="AG34" i="2"/>
  <c r="W35" i="2"/>
  <c r="AM35" i="2"/>
  <c r="M36" i="2"/>
  <c r="AC36" i="2"/>
  <c r="AS36" i="2"/>
  <c r="S37" i="2"/>
  <c r="AI37" i="2"/>
  <c r="I38" i="2"/>
  <c r="Y38" i="2"/>
  <c r="AO38" i="2"/>
  <c r="K40" i="2"/>
  <c r="AE40" i="2"/>
  <c r="AW40" i="2"/>
  <c r="I41" i="2"/>
  <c r="AA41" i="2"/>
  <c r="AS41" i="2"/>
  <c r="BK41" i="2"/>
  <c r="W42" i="2"/>
  <c r="AS42" i="2"/>
  <c r="BE43" i="2"/>
  <c r="AO43" i="2"/>
  <c r="Y43" i="2"/>
  <c r="I43" i="2"/>
  <c r="BK43" i="2"/>
  <c r="AU43" i="2"/>
  <c r="AE43" i="2"/>
  <c r="O43" i="2"/>
  <c r="AC43" i="2"/>
  <c r="AY43" i="2"/>
  <c r="M44" i="2"/>
  <c r="AI44" i="2"/>
  <c r="BE44" i="2"/>
  <c r="S45" i="2"/>
  <c r="AO45" i="2"/>
  <c r="BK45" i="2"/>
  <c r="Y46" i="2"/>
  <c r="AU46" i="2"/>
  <c r="I49" i="2"/>
  <c r="AE49" i="2"/>
  <c r="BA49" i="2"/>
  <c r="O50" i="2"/>
  <c r="AK50" i="2"/>
  <c r="BG50" i="2"/>
  <c r="U51" i="2"/>
  <c r="AQ51" i="2"/>
  <c r="BK52" i="2"/>
  <c r="AU52" i="2"/>
  <c r="AE52" i="2"/>
  <c r="O52" i="2"/>
  <c r="BA52" i="2"/>
  <c r="AK52" i="2"/>
  <c r="U52" i="2"/>
  <c r="AA52" i="2"/>
  <c r="AW52" i="2"/>
  <c r="M53" i="2"/>
  <c r="AG53" i="2"/>
  <c r="BC53" i="2"/>
  <c r="S54" i="2"/>
  <c r="AM54" i="2"/>
  <c r="BI54" i="2"/>
  <c r="W57" i="2"/>
  <c r="AQ57" i="2"/>
  <c r="AY58" i="2"/>
  <c r="AI58" i="2"/>
  <c r="S58" i="2"/>
  <c r="BE58" i="2"/>
  <c r="AO58" i="2"/>
  <c r="Y58" i="2"/>
  <c r="I58" i="2"/>
  <c r="AC58" i="2"/>
  <c r="AW58" i="2"/>
  <c r="M59" i="2"/>
  <c r="AI59" i="2"/>
  <c r="BC59" i="2"/>
  <c r="S60" i="2"/>
  <c r="AO60" i="2"/>
  <c r="BI60" i="2"/>
  <c r="Y61" i="2"/>
  <c r="AU61" i="2"/>
  <c r="I62" i="2"/>
  <c r="AE62" i="2"/>
  <c r="BA62" i="2"/>
  <c r="Q65" i="2"/>
  <c r="AO65" i="2"/>
  <c r="K66" i="2"/>
  <c r="AG66" i="2"/>
  <c r="BI66" i="2"/>
  <c r="AG67" i="2"/>
  <c r="AW68" i="2"/>
  <c r="AG68" i="2"/>
  <c r="Q68" i="2"/>
  <c r="BK68" i="2"/>
  <c r="AU68" i="2"/>
  <c r="AE68" i="2"/>
  <c r="O68" i="2"/>
  <c r="BG68" i="2"/>
  <c r="AQ68" i="2"/>
  <c r="AA68" i="2"/>
  <c r="K68" i="2"/>
  <c r="BA68" i="2"/>
  <c r="AK68" i="2"/>
  <c r="U68" i="2"/>
  <c r="AM68" i="2"/>
  <c r="AK73" i="2"/>
  <c r="K74" i="2"/>
  <c r="AQ74" i="2"/>
  <c r="S75" i="2"/>
  <c r="AY76" i="2"/>
  <c r="AI76" i="2"/>
  <c r="S76" i="2"/>
  <c r="AW76" i="2"/>
  <c r="AG76" i="2"/>
  <c r="Q76" i="2"/>
  <c r="BK76" i="2"/>
  <c r="AU76" i="2"/>
  <c r="AE76" i="2"/>
  <c r="O76" i="2"/>
  <c r="BG76" i="2"/>
  <c r="AQ76" i="2"/>
  <c r="AA76" i="2"/>
  <c r="K76" i="2"/>
  <c r="BA76" i="2"/>
  <c r="AK76" i="2"/>
  <c r="U76" i="2"/>
  <c r="AS76" i="2"/>
  <c r="W81" i="2"/>
  <c r="I83" i="2"/>
  <c r="Y84" i="2"/>
  <c r="AW90" i="2"/>
  <c r="AY96" i="2"/>
  <c r="AI96" i="2"/>
  <c r="S96" i="2"/>
  <c r="BE96" i="2"/>
  <c r="AO96" i="2"/>
  <c r="Y96" i="2"/>
  <c r="I96" i="2"/>
  <c r="AS96" i="2"/>
  <c r="W96" i="2"/>
  <c r="BK96" i="2"/>
  <c r="AQ96" i="2"/>
  <c r="U96" i="2"/>
  <c r="BI96" i="2"/>
  <c r="AM96" i="2"/>
  <c r="Q96" i="2"/>
  <c r="BG96" i="2"/>
  <c r="AK96" i="2"/>
  <c r="O96" i="2"/>
  <c r="BC96" i="2"/>
  <c r="AG96" i="2"/>
  <c r="M96" i="2"/>
  <c r="BA96" i="2"/>
  <c r="AE96" i="2"/>
  <c r="K96" i="2"/>
  <c r="AU96" i="2"/>
  <c r="AA96" i="2"/>
  <c r="W39" i="2"/>
  <c r="AM39" i="2"/>
  <c r="W47" i="2"/>
  <c r="AM47" i="2"/>
  <c r="M48" i="2"/>
  <c r="AC48" i="2"/>
  <c r="AS48" i="2"/>
  <c r="BI48" i="2"/>
  <c r="W55" i="2"/>
  <c r="AM55" i="2"/>
  <c r="M56" i="2"/>
  <c r="AC56" i="2"/>
  <c r="AS56" i="2"/>
  <c r="BI56" i="2"/>
  <c r="W63" i="2"/>
  <c r="AM63" i="2"/>
  <c r="M64" i="2"/>
  <c r="AC64" i="2"/>
  <c r="AS64" i="2"/>
  <c r="BI64" i="2"/>
  <c r="K69" i="2"/>
  <c r="AA69" i="2"/>
  <c r="AQ69" i="2"/>
  <c r="BG69" i="2"/>
  <c r="Q70" i="2"/>
  <c r="AG70" i="2"/>
  <c r="AW70" i="2"/>
  <c r="W71" i="2"/>
  <c r="AM71" i="2"/>
  <c r="M72" i="2"/>
  <c r="AC72" i="2"/>
  <c r="AS72" i="2"/>
  <c r="BI72" i="2"/>
  <c r="K77" i="2"/>
  <c r="AA77" i="2"/>
  <c r="AQ77" i="2"/>
  <c r="BG77" i="2"/>
  <c r="Q78" i="2"/>
  <c r="AG78" i="2"/>
  <c r="AW78" i="2"/>
  <c r="W79" i="2"/>
  <c r="AM79" i="2"/>
  <c r="M80" i="2"/>
  <c r="AC80" i="2"/>
  <c r="AS80" i="2"/>
  <c r="BI80" i="2"/>
  <c r="I82" i="2"/>
  <c r="AA82" i="2"/>
  <c r="AS82" i="2"/>
  <c r="BK82" i="2"/>
  <c r="K86" i="2"/>
  <c r="AE86" i="2"/>
  <c r="AW86" i="2"/>
  <c r="I87" i="2"/>
  <c r="AA87" i="2"/>
  <c r="AW87" i="2"/>
  <c r="M88" i="2"/>
  <c r="AG88" i="2"/>
  <c r="BC88" i="2"/>
  <c r="S89" i="2"/>
  <c r="AM89" i="2"/>
  <c r="BI89" i="2"/>
  <c r="I91" i="2"/>
  <c r="AE91" i="2"/>
  <c r="AY91" i="2"/>
  <c r="O92" i="2"/>
  <c r="AK92" i="2"/>
  <c r="U95" i="2"/>
  <c r="AO95" i="2"/>
  <c r="K97" i="2"/>
  <c r="AG97" i="2"/>
  <c r="BA97" i="2"/>
  <c r="Q98" i="2"/>
  <c r="AM98" i="2"/>
  <c r="BG98" i="2"/>
  <c r="W99" i="2"/>
  <c r="BG100" i="2"/>
  <c r="AQ100" i="2"/>
  <c r="AA100" i="2"/>
  <c r="K100" i="2"/>
  <c r="AW100" i="2"/>
  <c r="AG100" i="2"/>
  <c r="Q100" i="2"/>
  <c r="AC100" i="2"/>
  <c r="AY100" i="2"/>
  <c r="K103" i="2"/>
  <c r="AG103" i="2"/>
  <c r="BC103" i="2"/>
  <c r="K105" i="2"/>
  <c r="AM105" i="2"/>
  <c r="M106" i="2"/>
  <c r="W108" i="2"/>
  <c r="BC108" i="2"/>
  <c r="AA111" i="2"/>
  <c r="W113" i="2"/>
  <c r="BC113" i="2"/>
  <c r="BK116" i="2"/>
  <c r="AU116" i="2"/>
  <c r="AE116" i="2"/>
  <c r="O116" i="2"/>
  <c r="BI116" i="2"/>
  <c r="AS116" i="2"/>
  <c r="AC116" i="2"/>
  <c r="M116" i="2"/>
  <c r="BG116" i="2"/>
  <c r="AQ116" i="2"/>
  <c r="AA116" i="2"/>
  <c r="K116" i="2"/>
  <c r="AW116" i="2"/>
  <c r="AG116" i="2"/>
  <c r="Q116" i="2"/>
  <c r="AM116" i="2"/>
  <c r="U119" i="2"/>
  <c r="BE119" i="2"/>
  <c r="W122" i="2"/>
  <c r="AM127" i="2"/>
  <c r="AY130" i="2"/>
  <c r="AI130" i="2"/>
  <c r="S130" i="2"/>
  <c r="AW130" i="2"/>
  <c r="AG130" i="2"/>
  <c r="Q130" i="2"/>
  <c r="BK130" i="2"/>
  <c r="AU130" i="2"/>
  <c r="AE130" i="2"/>
  <c r="O130" i="2"/>
  <c r="BI130" i="2"/>
  <c r="AS130" i="2"/>
  <c r="AC130" i="2"/>
  <c r="M130" i="2"/>
  <c r="BG130" i="2"/>
  <c r="AQ130" i="2"/>
  <c r="AA130" i="2"/>
  <c r="K130" i="2"/>
  <c r="BA130" i="2"/>
  <c r="AK130" i="2"/>
  <c r="U130" i="2"/>
  <c r="W135" i="2"/>
  <c r="W162" i="2"/>
  <c r="BA99" i="2"/>
  <c r="AK99" i="2"/>
  <c r="U99" i="2"/>
  <c r="BG99" i="2"/>
  <c r="AQ99" i="2"/>
  <c r="AA99" i="2"/>
  <c r="K99" i="2"/>
  <c r="AC99" i="2"/>
  <c r="AW99" i="2"/>
  <c r="AW111" i="2"/>
  <c r="AG111" i="2"/>
  <c r="Q111" i="2"/>
  <c r="BK111" i="2"/>
  <c r="AU111" i="2"/>
  <c r="AE111" i="2"/>
  <c r="O111" i="2"/>
  <c r="BI111" i="2"/>
  <c r="AS111" i="2"/>
  <c r="AC111" i="2"/>
  <c r="M111" i="2"/>
  <c r="AY111" i="2"/>
  <c r="AI111" i="2"/>
  <c r="S111" i="2"/>
  <c r="AM111" i="2"/>
  <c r="AI113" i="2"/>
  <c r="AY138" i="2"/>
  <c r="AI138" i="2"/>
  <c r="S138" i="2"/>
  <c r="AW138" i="2"/>
  <c r="AG138" i="2"/>
  <c r="Q138" i="2"/>
  <c r="BK138" i="2"/>
  <c r="AU138" i="2"/>
  <c r="AE138" i="2"/>
  <c r="O138" i="2"/>
  <c r="BI138" i="2"/>
  <c r="AS138" i="2"/>
  <c r="AC138" i="2"/>
  <c r="M138" i="2"/>
  <c r="BG138" i="2"/>
  <c r="AQ138" i="2"/>
  <c r="AA138" i="2"/>
  <c r="K138" i="2"/>
  <c r="BA138" i="2"/>
  <c r="AK138" i="2"/>
  <c r="U138" i="2"/>
  <c r="W70" i="2"/>
  <c r="AM70" i="2"/>
  <c r="BC70" i="2"/>
  <c r="W78" i="2"/>
  <c r="AM78" i="2"/>
  <c r="BC78" i="2"/>
  <c r="O82" i="2"/>
  <c r="AG82" i="2"/>
  <c r="AY82" i="2"/>
  <c r="BC86" i="2"/>
  <c r="O87" i="2"/>
  <c r="AK87" i="2"/>
  <c r="BE87" i="2"/>
  <c r="AA89" i="2"/>
  <c r="Q91" i="2"/>
  <c r="AM91" i="2"/>
  <c r="BI91" i="2"/>
  <c r="BI95" i="2"/>
  <c r="AS95" i="2"/>
  <c r="AC95" i="2"/>
  <c r="M95" i="2"/>
  <c r="AY95" i="2"/>
  <c r="AI95" i="2"/>
  <c r="S95" i="2"/>
  <c r="AA95" i="2"/>
  <c r="AW95" i="2"/>
  <c r="S97" i="2"/>
  <c r="AM97" i="2"/>
  <c r="BI97" i="2"/>
  <c r="Y98" i="2"/>
  <c r="I99" i="2"/>
  <c r="AE99" i="2"/>
  <c r="AY99" i="2"/>
  <c r="U103" i="2"/>
  <c r="AO103" i="2"/>
  <c r="BK103" i="2"/>
  <c r="U105" i="2"/>
  <c r="BA105" i="2"/>
  <c r="I111" i="2"/>
  <c r="AO111" i="2"/>
  <c r="AK119" i="2"/>
  <c r="AO122" i="2"/>
  <c r="I138" i="2"/>
  <c r="BE89" i="2"/>
  <c r="AO89" i="2"/>
  <c r="Y89" i="2"/>
  <c r="I89" i="2"/>
  <c r="BK89" i="2"/>
  <c r="AU89" i="2"/>
  <c r="AE89" i="2"/>
  <c r="O89" i="2"/>
  <c r="AC89" i="2"/>
  <c r="AY89" i="2"/>
  <c r="BK98" i="2"/>
  <c r="AU98" i="2"/>
  <c r="AE98" i="2"/>
  <c r="O98" i="2"/>
  <c r="BA98" i="2"/>
  <c r="AK98" i="2"/>
  <c r="U98" i="2"/>
  <c r="AA98" i="2"/>
  <c r="AW98" i="2"/>
  <c r="M99" i="2"/>
  <c r="AG99" i="2"/>
  <c r="BC99" i="2"/>
  <c r="BK108" i="2"/>
  <c r="AU108" i="2"/>
  <c r="AE108" i="2"/>
  <c r="O108" i="2"/>
  <c r="BI108" i="2"/>
  <c r="AS108" i="2"/>
  <c r="AC108" i="2"/>
  <c r="M108" i="2"/>
  <c r="BG108" i="2"/>
  <c r="AQ108" i="2"/>
  <c r="AA108" i="2"/>
  <c r="K108" i="2"/>
  <c r="AW108" i="2"/>
  <c r="AG108" i="2"/>
  <c r="Q108" i="2"/>
  <c r="AM108" i="2"/>
  <c r="K111" i="2"/>
  <c r="AQ111" i="2"/>
  <c r="BI113" i="2"/>
  <c r="AS113" i="2"/>
  <c r="AC113" i="2"/>
  <c r="M113" i="2"/>
  <c r="BG113" i="2"/>
  <c r="AQ113" i="2"/>
  <c r="AA113" i="2"/>
  <c r="K113" i="2"/>
  <c r="BE113" i="2"/>
  <c r="AO113" i="2"/>
  <c r="Y113" i="2"/>
  <c r="I113" i="2"/>
  <c r="BK113" i="2"/>
  <c r="AU113" i="2"/>
  <c r="AE113" i="2"/>
  <c r="O113" i="2"/>
  <c r="AM113" i="2"/>
  <c r="AW127" i="2"/>
  <c r="AG127" i="2"/>
  <c r="Q127" i="2"/>
  <c r="BK127" i="2"/>
  <c r="AU127" i="2"/>
  <c r="AE127" i="2"/>
  <c r="O127" i="2"/>
  <c r="BI127" i="2"/>
  <c r="AS127" i="2"/>
  <c r="AC127" i="2"/>
  <c r="M127" i="2"/>
  <c r="BG127" i="2"/>
  <c r="AQ127" i="2"/>
  <c r="AA127" i="2"/>
  <c r="K127" i="2"/>
  <c r="BE127" i="2"/>
  <c r="AO127" i="2"/>
  <c r="Y127" i="2"/>
  <c r="I127" i="2"/>
  <c r="AY127" i="2"/>
  <c r="AI127" i="2"/>
  <c r="S127" i="2"/>
  <c r="AY154" i="2"/>
  <c r="AI154" i="2"/>
  <c r="S154" i="2"/>
  <c r="AW154" i="2"/>
  <c r="AG154" i="2"/>
  <c r="Q154" i="2"/>
  <c r="BK154" i="2"/>
  <c r="AU154" i="2"/>
  <c r="AE154" i="2"/>
  <c r="O154" i="2"/>
  <c r="BI154" i="2"/>
  <c r="AS154" i="2"/>
  <c r="AC154" i="2"/>
  <c r="M154" i="2"/>
  <c r="BG154" i="2"/>
  <c r="AQ154" i="2"/>
  <c r="AA154" i="2"/>
  <c r="K154" i="2"/>
  <c r="BE154" i="2"/>
  <c r="AO154" i="2"/>
  <c r="Y154" i="2"/>
  <c r="I154" i="2"/>
  <c r="BA154" i="2"/>
  <c r="AK154" i="2"/>
  <c r="U154" i="2"/>
  <c r="W48" i="2"/>
  <c r="AM48" i="2"/>
  <c r="W56" i="2"/>
  <c r="AM56" i="2"/>
  <c r="W64" i="2"/>
  <c r="AM64" i="2"/>
  <c r="U69" i="2"/>
  <c r="AK69" i="2"/>
  <c r="BA69" i="2"/>
  <c r="K70" i="2"/>
  <c r="AA70" i="2"/>
  <c r="AQ70" i="2"/>
  <c r="BG70" i="2"/>
  <c r="W72" i="2"/>
  <c r="AM72" i="2"/>
  <c r="U77" i="2"/>
  <c r="AK77" i="2"/>
  <c r="BA77" i="2"/>
  <c r="K78" i="2"/>
  <c r="AA78" i="2"/>
  <c r="AQ78" i="2"/>
  <c r="BG78" i="2"/>
  <c r="W80" i="2"/>
  <c r="AM80" i="2"/>
  <c r="S82" i="2"/>
  <c r="AM82" i="2"/>
  <c r="BE82" i="2"/>
  <c r="W86" i="2"/>
  <c r="AO86" i="2"/>
  <c r="U87" i="2"/>
  <c r="AO87" i="2"/>
  <c r="BK87" i="2"/>
  <c r="AA88" i="2"/>
  <c r="K89" i="2"/>
  <c r="AG89" i="2"/>
  <c r="BA89" i="2"/>
  <c r="W91" i="2"/>
  <c r="AS91" i="2"/>
  <c r="BG92" i="2"/>
  <c r="AQ92" i="2"/>
  <c r="AA92" i="2"/>
  <c r="K92" i="2"/>
  <c r="AW92" i="2"/>
  <c r="AG92" i="2"/>
  <c r="Q92" i="2"/>
  <c r="AC92" i="2"/>
  <c r="AY92" i="2"/>
  <c r="K95" i="2"/>
  <c r="AG95" i="2"/>
  <c r="BC95" i="2"/>
  <c r="W97" i="2"/>
  <c r="AS97" i="2"/>
  <c r="I98" i="2"/>
  <c r="AC98" i="2"/>
  <c r="AY98" i="2"/>
  <c r="O99" i="2"/>
  <c r="AI99" i="2"/>
  <c r="BE99" i="2"/>
  <c r="U100" i="2"/>
  <c r="AO100" i="2"/>
  <c r="BK100" i="2"/>
  <c r="Y103" i="2"/>
  <c r="AG105" i="2"/>
  <c r="AY106" i="2"/>
  <c r="AI106" i="2"/>
  <c r="S106" i="2"/>
  <c r="AW106" i="2"/>
  <c r="AG106" i="2"/>
  <c r="Q106" i="2"/>
  <c r="BK106" i="2"/>
  <c r="AU106" i="2"/>
  <c r="AE106" i="2"/>
  <c r="O106" i="2"/>
  <c r="BA106" i="2"/>
  <c r="AK106" i="2"/>
  <c r="U106" i="2"/>
  <c r="AM106" i="2"/>
  <c r="I108" i="2"/>
  <c r="AO108" i="2"/>
  <c r="U111" i="2"/>
  <c r="BA111" i="2"/>
  <c r="Q113" i="2"/>
  <c r="AW113" i="2"/>
  <c r="Y116" i="2"/>
  <c r="BE116" i="2"/>
  <c r="U127" i="2"/>
  <c r="AO130" i="2"/>
  <c r="Y138" i="2"/>
  <c r="W154" i="2"/>
  <c r="W69" i="2"/>
  <c r="AM69" i="2"/>
  <c r="M70" i="2"/>
  <c r="AC70" i="2"/>
  <c r="AS70" i="2"/>
  <c r="W77" i="2"/>
  <c r="AM77" i="2"/>
  <c r="M78" i="2"/>
  <c r="AC78" i="2"/>
  <c r="AS78" i="2"/>
  <c r="W82" i="2"/>
  <c r="AO82" i="2"/>
  <c r="BI86" i="2"/>
  <c r="AS86" i="2"/>
  <c r="AC86" i="2"/>
  <c r="M86" i="2"/>
  <c r="Y86" i="2"/>
  <c r="AQ86" i="2"/>
  <c r="BK86" i="2"/>
  <c r="W87" i="2"/>
  <c r="AY88" i="2"/>
  <c r="AI88" i="2"/>
  <c r="S88" i="2"/>
  <c r="BE88" i="2"/>
  <c r="AO88" i="2"/>
  <c r="Y88" i="2"/>
  <c r="I88" i="2"/>
  <c r="AC88" i="2"/>
  <c r="AW88" i="2"/>
  <c r="M89" i="2"/>
  <c r="AI89" i="2"/>
  <c r="BC89" i="2"/>
  <c r="Y91" i="2"/>
  <c r="O95" i="2"/>
  <c r="AK95" i="2"/>
  <c r="BE95" i="2"/>
  <c r="AA97" i="2"/>
  <c r="K98" i="2"/>
  <c r="AG98" i="2"/>
  <c r="BC98" i="2"/>
  <c r="Q99" i="2"/>
  <c r="AM99" i="2"/>
  <c r="BI99" i="2"/>
  <c r="BI103" i="2"/>
  <c r="AS103" i="2"/>
  <c r="AC103" i="2"/>
  <c r="M103" i="2"/>
  <c r="AY103" i="2"/>
  <c r="AI103" i="2"/>
  <c r="S103" i="2"/>
  <c r="AA103" i="2"/>
  <c r="AW103" i="2"/>
  <c r="S108" i="2"/>
  <c r="AY108" i="2"/>
  <c r="W111" i="2"/>
  <c r="BC111" i="2"/>
  <c r="S113" i="2"/>
  <c r="AY113" i="2"/>
  <c r="AW119" i="2"/>
  <c r="AG119" i="2"/>
  <c r="Q119" i="2"/>
  <c r="BK119" i="2"/>
  <c r="AU119" i="2"/>
  <c r="AE119" i="2"/>
  <c r="O119" i="2"/>
  <c r="BI119" i="2"/>
  <c r="AS119" i="2"/>
  <c r="AC119" i="2"/>
  <c r="M119" i="2"/>
  <c r="BG119" i="2"/>
  <c r="AQ119" i="2"/>
  <c r="AA119" i="2"/>
  <c r="K119" i="2"/>
  <c r="AY119" i="2"/>
  <c r="AI119" i="2"/>
  <c r="S119" i="2"/>
  <c r="BA119" i="2"/>
  <c r="AY122" i="2"/>
  <c r="AI122" i="2"/>
  <c r="S122" i="2"/>
  <c r="AW122" i="2"/>
  <c r="AG122" i="2"/>
  <c r="Q122" i="2"/>
  <c r="BK122" i="2"/>
  <c r="AU122" i="2"/>
  <c r="AE122" i="2"/>
  <c r="O122" i="2"/>
  <c r="BI122" i="2"/>
  <c r="AS122" i="2"/>
  <c r="AC122" i="2"/>
  <c r="M122" i="2"/>
  <c r="BG122" i="2"/>
  <c r="AQ122" i="2"/>
  <c r="AA122" i="2"/>
  <c r="K122" i="2"/>
  <c r="BA122" i="2"/>
  <c r="AK122" i="2"/>
  <c r="U122" i="2"/>
  <c r="W127" i="2"/>
  <c r="AW135" i="2"/>
  <c r="AG135" i="2"/>
  <c r="Q135" i="2"/>
  <c r="BK135" i="2"/>
  <c r="AU135" i="2"/>
  <c r="AE135" i="2"/>
  <c r="O135" i="2"/>
  <c r="BI135" i="2"/>
  <c r="AS135" i="2"/>
  <c r="AC135" i="2"/>
  <c r="M135" i="2"/>
  <c r="BG135" i="2"/>
  <c r="AQ135" i="2"/>
  <c r="AA135" i="2"/>
  <c r="K135" i="2"/>
  <c r="BE135" i="2"/>
  <c r="AO135" i="2"/>
  <c r="Y135" i="2"/>
  <c r="I135" i="2"/>
  <c r="AY135" i="2"/>
  <c r="AI135" i="2"/>
  <c r="S135" i="2"/>
  <c r="AM138" i="2"/>
  <c r="AM154" i="2"/>
  <c r="BA172" i="2"/>
  <c r="AK172" i="2"/>
  <c r="U172" i="2"/>
  <c r="BE172" i="2"/>
  <c r="AO172" i="2"/>
  <c r="Y172" i="2"/>
  <c r="I172" i="2"/>
  <c r="AS172" i="2"/>
  <c r="W172" i="2"/>
  <c r="BK172" i="2"/>
  <c r="AQ172" i="2"/>
  <c r="S172" i="2"/>
  <c r="BI172" i="2"/>
  <c r="AM172" i="2"/>
  <c r="Q172" i="2"/>
  <c r="BG172" i="2"/>
  <c r="AI172" i="2"/>
  <c r="O172" i="2"/>
  <c r="BC172" i="2"/>
  <c r="AG172" i="2"/>
  <c r="M172" i="2"/>
  <c r="AY172" i="2"/>
  <c r="AE172" i="2"/>
  <c r="K172" i="2"/>
  <c r="AU172" i="2"/>
  <c r="AA172" i="2"/>
  <c r="BI176" i="2"/>
  <c r="AS176" i="2"/>
  <c r="AC176" i="2"/>
  <c r="M176" i="2"/>
  <c r="AW176" i="2"/>
  <c r="AG176" i="2"/>
  <c r="Q176" i="2"/>
  <c r="AQ176" i="2"/>
  <c r="W176" i="2"/>
  <c r="BK176" i="2"/>
  <c r="AO176" i="2"/>
  <c r="U176" i="2"/>
  <c r="BG176" i="2"/>
  <c r="AM176" i="2"/>
  <c r="S176" i="2"/>
  <c r="BE176" i="2"/>
  <c r="AK176" i="2"/>
  <c r="O176" i="2"/>
  <c r="BC176" i="2"/>
  <c r="AI176" i="2"/>
  <c r="K176" i="2"/>
  <c r="BA176" i="2"/>
  <c r="AE176" i="2"/>
  <c r="I176" i="2"/>
  <c r="AU176" i="2"/>
  <c r="Y176" i="2"/>
  <c r="BA82" i="2"/>
  <c r="AK82" i="2"/>
  <c r="U82" i="2"/>
  <c r="Y82" i="2"/>
  <c r="AQ82" i="2"/>
  <c r="BI82" i="2"/>
  <c r="BI87" i="2"/>
  <c r="AS87" i="2"/>
  <c r="AC87" i="2"/>
  <c r="AY87" i="2"/>
  <c r="AI87" i="2"/>
  <c r="S87" i="2"/>
  <c r="Y87" i="2"/>
  <c r="AU87" i="2"/>
  <c r="Q89" i="2"/>
  <c r="AK89" i="2"/>
  <c r="BG89" i="2"/>
  <c r="BA91" i="2"/>
  <c r="AK91" i="2"/>
  <c r="U91" i="2"/>
  <c r="BG91" i="2"/>
  <c r="AQ91" i="2"/>
  <c r="AA91" i="2"/>
  <c r="K91" i="2"/>
  <c r="AC91" i="2"/>
  <c r="AW91" i="2"/>
  <c r="BE97" i="2"/>
  <c r="AO97" i="2"/>
  <c r="Y97" i="2"/>
  <c r="I97" i="2"/>
  <c r="BK97" i="2"/>
  <c r="AU97" i="2"/>
  <c r="AE97" i="2"/>
  <c r="O97" i="2"/>
  <c r="AC97" i="2"/>
  <c r="AY97" i="2"/>
  <c r="M98" i="2"/>
  <c r="AI98" i="2"/>
  <c r="BE98" i="2"/>
  <c r="S99" i="2"/>
  <c r="AO99" i="2"/>
  <c r="BK99" i="2"/>
  <c r="BI105" i="2"/>
  <c r="AS105" i="2"/>
  <c r="AC105" i="2"/>
  <c r="M105" i="2"/>
  <c r="BG105" i="2"/>
  <c r="AQ105" i="2"/>
  <c r="AA105" i="2"/>
  <c r="BE105" i="2"/>
  <c r="AO105" i="2"/>
  <c r="Y105" i="2"/>
  <c r="I105" i="2"/>
  <c r="BK105" i="2"/>
  <c r="AU105" i="2"/>
  <c r="AE105" i="2"/>
  <c r="O105" i="2"/>
  <c r="AK105" i="2"/>
  <c r="U108" i="2"/>
  <c r="BA108" i="2"/>
  <c r="Y111" i="2"/>
  <c r="BE111" i="2"/>
  <c r="U113" i="2"/>
  <c r="BA113" i="2"/>
  <c r="I119" i="2"/>
  <c r="BC119" i="2"/>
  <c r="I122" i="2"/>
  <c r="AK127" i="2"/>
  <c r="U135" i="2"/>
  <c r="AO138" i="2"/>
  <c r="BC154" i="2"/>
  <c r="AY162" i="2"/>
  <c r="AI162" i="2"/>
  <c r="S162" i="2"/>
  <c r="AW162" i="2"/>
  <c r="AG162" i="2"/>
  <c r="Q162" i="2"/>
  <c r="BK162" i="2"/>
  <c r="AU162" i="2"/>
  <c r="AE162" i="2"/>
  <c r="O162" i="2"/>
  <c r="BI162" i="2"/>
  <c r="AS162" i="2"/>
  <c r="AC162" i="2"/>
  <c r="M162" i="2"/>
  <c r="BG162" i="2"/>
  <c r="AQ162" i="2"/>
  <c r="AA162" i="2"/>
  <c r="K162" i="2"/>
  <c r="BE162" i="2"/>
  <c r="AO162" i="2"/>
  <c r="Y162" i="2"/>
  <c r="I162" i="2"/>
  <c r="BA162" i="2"/>
  <c r="AK162" i="2"/>
  <c r="U162" i="2"/>
  <c r="AC172" i="2"/>
  <c r="AA176" i="2"/>
  <c r="W85" i="2"/>
  <c r="AM85" i="2"/>
  <c r="W93" i="2"/>
  <c r="AM93" i="2"/>
  <c r="M94" i="2"/>
  <c r="AC94" i="2"/>
  <c r="AS94" i="2"/>
  <c r="BI94" i="2"/>
  <c r="W101" i="2"/>
  <c r="AM101" i="2"/>
  <c r="M102" i="2"/>
  <c r="AC102" i="2"/>
  <c r="AS102" i="2"/>
  <c r="BI102" i="2"/>
  <c r="I104" i="2"/>
  <c r="Y104" i="2"/>
  <c r="AO104" i="2"/>
  <c r="BE104" i="2"/>
  <c r="K107" i="2"/>
  <c r="AA107" i="2"/>
  <c r="AQ107" i="2"/>
  <c r="BG107" i="2"/>
  <c r="W109" i="2"/>
  <c r="AM109" i="2"/>
  <c r="M110" i="2"/>
  <c r="AC110" i="2"/>
  <c r="AS110" i="2"/>
  <c r="BI110" i="2"/>
  <c r="I112" i="2"/>
  <c r="Y112" i="2"/>
  <c r="AO112" i="2"/>
  <c r="BE112" i="2"/>
  <c r="K115" i="2"/>
  <c r="AA115" i="2"/>
  <c r="AQ115" i="2"/>
  <c r="BG115" i="2"/>
  <c r="W117" i="2"/>
  <c r="AM117" i="2"/>
  <c r="M118" i="2"/>
  <c r="AC118" i="2"/>
  <c r="AS118" i="2"/>
  <c r="BI118" i="2"/>
  <c r="I120" i="2"/>
  <c r="Y120" i="2"/>
  <c r="AO120" i="2"/>
  <c r="BE120" i="2"/>
  <c r="O121" i="2"/>
  <c r="AE121" i="2"/>
  <c r="AU121" i="2"/>
  <c r="BK121" i="2"/>
  <c r="K123" i="2"/>
  <c r="AA123" i="2"/>
  <c r="AQ123" i="2"/>
  <c r="BG123" i="2"/>
  <c r="Q124" i="2"/>
  <c r="AG124" i="2"/>
  <c r="AW124" i="2"/>
  <c r="W125" i="2"/>
  <c r="AM125" i="2"/>
  <c r="M126" i="2"/>
  <c r="AC126" i="2"/>
  <c r="AS126" i="2"/>
  <c r="BI126" i="2"/>
  <c r="I128" i="2"/>
  <c r="Y128" i="2"/>
  <c r="AO128" i="2"/>
  <c r="BE128" i="2"/>
  <c r="O129" i="2"/>
  <c r="AE129" i="2"/>
  <c r="AU129" i="2"/>
  <c r="BK129" i="2"/>
  <c r="K131" i="2"/>
  <c r="AA131" i="2"/>
  <c r="AQ131" i="2"/>
  <c r="BG131" i="2"/>
  <c r="Q132" i="2"/>
  <c r="AG132" i="2"/>
  <c r="AW132" i="2"/>
  <c r="W133" i="2"/>
  <c r="AM133" i="2"/>
  <c r="M134" i="2"/>
  <c r="AC134" i="2"/>
  <c r="AS134" i="2"/>
  <c r="BI134" i="2"/>
  <c r="I136" i="2"/>
  <c r="Y136" i="2"/>
  <c r="AO136" i="2"/>
  <c r="BE136" i="2"/>
  <c r="O137" i="2"/>
  <c r="AE137" i="2"/>
  <c r="AU137" i="2"/>
  <c r="BK137" i="2"/>
  <c r="K139" i="2"/>
  <c r="AA139" i="2"/>
  <c r="AQ139" i="2"/>
  <c r="BG139" i="2"/>
  <c r="Q140" i="2"/>
  <c r="AG140" i="2"/>
  <c r="AW140" i="2"/>
  <c r="W141" i="2"/>
  <c r="AM141" i="2"/>
  <c r="M142" i="2"/>
  <c r="AC142" i="2"/>
  <c r="AS142" i="2"/>
  <c r="BI142" i="2"/>
  <c r="S143" i="2"/>
  <c r="AI143" i="2"/>
  <c r="AY143" i="2"/>
  <c r="I144" i="2"/>
  <c r="Y144" i="2"/>
  <c r="AO144" i="2"/>
  <c r="BE144" i="2"/>
  <c r="O145" i="2"/>
  <c r="AE145" i="2"/>
  <c r="AU145" i="2"/>
  <c r="BK145" i="2"/>
  <c r="K147" i="2"/>
  <c r="AA147" i="2"/>
  <c r="AQ147" i="2"/>
  <c r="BG147" i="2"/>
  <c r="Q148" i="2"/>
  <c r="AG148" i="2"/>
  <c r="AW148" i="2"/>
  <c r="W149" i="2"/>
  <c r="AM149" i="2"/>
  <c r="M150" i="2"/>
  <c r="AC150" i="2"/>
  <c r="AS150" i="2"/>
  <c r="BI150" i="2"/>
  <c r="S151" i="2"/>
  <c r="AI151" i="2"/>
  <c r="AY151" i="2"/>
  <c r="I152" i="2"/>
  <c r="Y152" i="2"/>
  <c r="AO152" i="2"/>
  <c r="BE152" i="2"/>
  <c r="O153" i="2"/>
  <c r="AE153" i="2"/>
  <c r="AU153" i="2"/>
  <c r="BK153" i="2"/>
  <c r="K155" i="2"/>
  <c r="AA155" i="2"/>
  <c r="AQ155" i="2"/>
  <c r="BG155" i="2"/>
  <c r="Q156" i="2"/>
  <c r="AG156" i="2"/>
  <c r="AW156" i="2"/>
  <c r="W157" i="2"/>
  <c r="AM157" i="2"/>
  <c r="M158" i="2"/>
  <c r="AC158" i="2"/>
  <c r="AS158" i="2"/>
  <c r="BI158" i="2"/>
  <c r="S159" i="2"/>
  <c r="AI159" i="2"/>
  <c r="AY159" i="2"/>
  <c r="I160" i="2"/>
  <c r="Y160" i="2"/>
  <c r="AO160" i="2"/>
  <c r="BE160" i="2"/>
  <c r="O161" i="2"/>
  <c r="AE161" i="2"/>
  <c r="AU161" i="2"/>
  <c r="BK161" i="2"/>
  <c r="K163" i="2"/>
  <c r="AA163" i="2"/>
  <c r="AQ163" i="2"/>
  <c r="BG163" i="2"/>
  <c r="Q164" i="2"/>
  <c r="AG164" i="2"/>
  <c r="AW164" i="2"/>
  <c r="W165" i="2"/>
  <c r="AM165" i="2"/>
  <c r="M166" i="2"/>
  <c r="AC166" i="2"/>
  <c r="AS166" i="2"/>
  <c r="BI166" i="2"/>
  <c r="S167" i="2"/>
  <c r="AI167" i="2"/>
  <c r="AY167" i="2"/>
  <c r="I168" i="2"/>
  <c r="Y168" i="2"/>
  <c r="AO168" i="2"/>
  <c r="BG168" i="2"/>
  <c r="O170" i="2"/>
  <c r="AI170" i="2"/>
  <c r="U171" i="2"/>
  <c r="AO171" i="2"/>
  <c r="BI171" i="2"/>
  <c r="I173" i="2"/>
  <c r="AG173" i="2"/>
  <c r="BA173" i="2"/>
  <c r="O174" i="2"/>
  <c r="AM174" i="2"/>
  <c r="BE178" i="2"/>
  <c r="AO178" i="2"/>
  <c r="Y178" i="2"/>
  <c r="I178" i="2"/>
  <c r="BI178" i="2"/>
  <c r="AS178" i="2"/>
  <c r="AC178" i="2"/>
  <c r="M178" i="2"/>
  <c r="AE178" i="2"/>
  <c r="AY178" i="2"/>
  <c r="M179" i="2"/>
  <c r="AK179" i="2"/>
  <c r="S180" i="2"/>
  <c r="AS180" i="2"/>
  <c r="AA184" i="2"/>
  <c r="AE186" i="2"/>
  <c r="M187" i="2"/>
  <c r="BC187" i="2"/>
  <c r="AY190" i="2"/>
  <c r="AI190" i="2"/>
  <c r="S190" i="2"/>
  <c r="AW190" i="2"/>
  <c r="AG190" i="2"/>
  <c r="Q190" i="2"/>
  <c r="BI190" i="2"/>
  <c r="AS190" i="2"/>
  <c r="AC190" i="2"/>
  <c r="M190" i="2"/>
  <c r="BG190" i="2"/>
  <c r="AQ190" i="2"/>
  <c r="AA190" i="2"/>
  <c r="K190" i="2"/>
  <c r="BA190" i="2"/>
  <c r="AK190" i="2"/>
  <c r="U190" i="2"/>
  <c r="AU190" i="2"/>
  <c r="Q194" i="2"/>
  <c r="W195" i="2"/>
  <c r="AO198" i="2"/>
  <c r="W143" i="2"/>
  <c r="AM143" i="2"/>
  <c r="BC143" i="2"/>
  <c r="W151" i="2"/>
  <c r="AM151" i="2"/>
  <c r="BC151" i="2"/>
  <c r="W159" i="2"/>
  <c r="AM159" i="2"/>
  <c r="BC159" i="2"/>
  <c r="W167" i="2"/>
  <c r="AM167" i="2"/>
  <c r="BC167" i="2"/>
  <c r="AA180" i="2"/>
  <c r="BI184" i="2"/>
  <c r="AS184" i="2"/>
  <c r="AC184" i="2"/>
  <c r="M184" i="2"/>
  <c r="BE184" i="2"/>
  <c r="AO184" i="2"/>
  <c r="Y184" i="2"/>
  <c r="I184" i="2"/>
  <c r="AW184" i="2"/>
  <c r="AG184" i="2"/>
  <c r="Q184" i="2"/>
  <c r="AI184" i="2"/>
  <c r="BG184" i="2"/>
  <c r="AG194" i="2"/>
  <c r="AM195" i="2"/>
  <c r="W124" i="2"/>
  <c r="AM124" i="2"/>
  <c r="BC124" i="2"/>
  <c r="W132" i="2"/>
  <c r="AM132" i="2"/>
  <c r="BC132" i="2"/>
  <c r="W140" i="2"/>
  <c r="AM140" i="2"/>
  <c r="BC140" i="2"/>
  <c r="I143" i="2"/>
  <c r="Y143" i="2"/>
  <c r="AO143" i="2"/>
  <c r="BE143" i="2"/>
  <c r="W148" i="2"/>
  <c r="AM148" i="2"/>
  <c r="BC148" i="2"/>
  <c r="I151" i="2"/>
  <c r="Y151" i="2"/>
  <c r="AO151" i="2"/>
  <c r="BE151" i="2"/>
  <c r="W156" i="2"/>
  <c r="AM156" i="2"/>
  <c r="BC156" i="2"/>
  <c r="I159" i="2"/>
  <c r="Y159" i="2"/>
  <c r="AO159" i="2"/>
  <c r="BE159" i="2"/>
  <c r="W164" i="2"/>
  <c r="AM164" i="2"/>
  <c r="BC164" i="2"/>
  <c r="I167" i="2"/>
  <c r="Y167" i="2"/>
  <c r="AO167" i="2"/>
  <c r="BE167" i="2"/>
  <c r="BK171" i="2"/>
  <c r="AU171" i="2"/>
  <c r="AE171" i="2"/>
  <c r="O171" i="2"/>
  <c r="AY171" i="2"/>
  <c r="AI171" i="2"/>
  <c r="S171" i="2"/>
  <c r="AA171" i="2"/>
  <c r="AW171" i="2"/>
  <c r="BA180" i="2"/>
  <c r="AK180" i="2"/>
  <c r="U180" i="2"/>
  <c r="AW180" i="2"/>
  <c r="AG180" i="2"/>
  <c r="BE180" i="2"/>
  <c r="AO180" i="2"/>
  <c r="Y180" i="2"/>
  <c r="I180" i="2"/>
  <c r="AC180" i="2"/>
  <c r="BC180" i="2"/>
  <c r="AY198" i="2"/>
  <c r="AI198" i="2"/>
  <c r="S198" i="2"/>
  <c r="AW198" i="2"/>
  <c r="AG198" i="2"/>
  <c r="Q198" i="2"/>
  <c r="BK198" i="2"/>
  <c r="AU198" i="2"/>
  <c r="AE198" i="2"/>
  <c r="O198" i="2"/>
  <c r="BI198" i="2"/>
  <c r="AS198" i="2"/>
  <c r="AC198" i="2"/>
  <c r="M198" i="2"/>
  <c r="BG198" i="2"/>
  <c r="AQ198" i="2"/>
  <c r="AA198" i="2"/>
  <c r="K198" i="2"/>
  <c r="BA198" i="2"/>
  <c r="AK198" i="2"/>
  <c r="U198" i="2"/>
  <c r="AW203" i="2"/>
  <c r="AG203" i="2"/>
  <c r="Q203" i="2"/>
  <c r="BK203" i="2"/>
  <c r="AU203" i="2"/>
  <c r="AE203" i="2"/>
  <c r="O203" i="2"/>
  <c r="BI203" i="2"/>
  <c r="AS203" i="2"/>
  <c r="AC203" i="2"/>
  <c r="M203" i="2"/>
  <c r="BG203" i="2"/>
  <c r="AQ203" i="2"/>
  <c r="AA203" i="2"/>
  <c r="K203" i="2"/>
  <c r="BE203" i="2"/>
  <c r="AO203" i="2"/>
  <c r="Y203" i="2"/>
  <c r="I203" i="2"/>
  <c r="AY203" i="2"/>
  <c r="AI203" i="2"/>
  <c r="S203" i="2"/>
  <c r="W121" i="2"/>
  <c r="AM121" i="2"/>
  <c r="BC121" i="2"/>
  <c r="I124" i="2"/>
  <c r="Y124" i="2"/>
  <c r="AO124" i="2"/>
  <c r="BE124" i="2"/>
  <c r="W129" i="2"/>
  <c r="AM129" i="2"/>
  <c r="BC129" i="2"/>
  <c r="I132" i="2"/>
  <c r="Y132" i="2"/>
  <c r="AO132" i="2"/>
  <c r="BE132" i="2"/>
  <c r="W137" i="2"/>
  <c r="AM137" i="2"/>
  <c r="BC137" i="2"/>
  <c r="I140" i="2"/>
  <c r="Y140" i="2"/>
  <c r="AO140" i="2"/>
  <c r="BE140" i="2"/>
  <c r="K143" i="2"/>
  <c r="AA143" i="2"/>
  <c r="AQ143" i="2"/>
  <c r="BG143" i="2"/>
  <c r="W145" i="2"/>
  <c r="AM145" i="2"/>
  <c r="BC145" i="2"/>
  <c r="I148" i="2"/>
  <c r="Y148" i="2"/>
  <c r="AO148" i="2"/>
  <c r="BE148" i="2"/>
  <c r="K151" i="2"/>
  <c r="AA151" i="2"/>
  <c r="AQ151" i="2"/>
  <c r="BG151" i="2"/>
  <c r="W153" i="2"/>
  <c r="AM153" i="2"/>
  <c r="BC153" i="2"/>
  <c r="I156" i="2"/>
  <c r="Y156" i="2"/>
  <c r="AO156" i="2"/>
  <c r="BE156" i="2"/>
  <c r="K159" i="2"/>
  <c r="AA159" i="2"/>
  <c r="AQ159" i="2"/>
  <c r="BG159" i="2"/>
  <c r="W161" i="2"/>
  <c r="AM161" i="2"/>
  <c r="BC161" i="2"/>
  <c r="I164" i="2"/>
  <c r="Y164" i="2"/>
  <c r="AO164" i="2"/>
  <c r="BE164" i="2"/>
  <c r="K167" i="2"/>
  <c r="AA167" i="2"/>
  <c r="AQ167" i="2"/>
  <c r="BG167" i="2"/>
  <c r="I171" i="2"/>
  <c r="AC171" i="2"/>
  <c r="BA171" i="2"/>
  <c r="AW174" i="2"/>
  <c r="AG174" i="2"/>
  <c r="Q174" i="2"/>
  <c r="BA174" i="2"/>
  <c r="AK174" i="2"/>
  <c r="U174" i="2"/>
  <c r="AA174" i="2"/>
  <c r="AU174" i="2"/>
  <c r="K180" i="2"/>
  <c r="AE180" i="2"/>
  <c r="BG180" i="2"/>
  <c r="BG186" i="2"/>
  <c r="AQ186" i="2"/>
  <c r="AA186" i="2"/>
  <c r="K186" i="2"/>
  <c r="BE186" i="2"/>
  <c r="AO186" i="2"/>
  <c r="Y186" i="2"/>
  <c r="I186" i="2"/>
  <c r="BA186" i="2"/>
  <c r="AK186" i="2"/>
  <c r="U186" i="2"/>
  <c r="AY186" i="2"/>
  <c r="AI186" i="2"/>
  <c r="S186" i="2"/>
  <c r="BI186" i="2"/>
  <c r="AS186" i="2"/>
  <c r="AC186" i="2"/>
  <c r="M186" i="2"/>
  <c r="AW186" i="2"/>
  <c r="AW194" i="2"/>
  <c r="I198" i="2"/>
  <c r="U203" i="2"/>
  <c r="W94" i="2"/>
  <c r="AM94" i="2"/>
  <c r="W102" i="2"/>
  <c r="AM102" i="2"/>
  <c r="S104" i="2"/>
  <c r="AI104" i="2"/>
  <c r="AY104" i="2"/>
  <c r="U107" i="2"/>
  <c r="AK107" i="2"/>
  <c r="BA107" i="2"/>
  <c r="W110" i="2"/>
  <c r="AM110" i="2"/>
  <c r="S112" i="2"/>
  <c r="AI112" i="2"/>
  <c r="AY112" i="2"/>
  <c r="U115" i="2"/>
  <c r="AK115" i="2"/>
  <c r="BA115" i="2"/>
  <c r="W118" i="2"/>
  <c r="AM118" i="2"/>
  <c r="S120" i="2"/>
  <c r="AI120" i="2"/>
  <c r="AY120" i="2"/>
  <c r="I121" i="2"/>
  <c r="Y121" i="2"/>
  <c r="AO121" i="2"/>
  <c r="BE121" i="2"/>
  <c r="U123" i="2"/>
  <c r="AK123" i="2"/>
  <c r="BA123" i="2"/>
  <c r="K124" i="2"/>
  <c r="AA124" i="2"/>
  <c r="AQ124" i="2"/>
  <c r="BG124" i="2"/>
  <c r="W126" i="2"/>
  <c r="AM126" i="2"/>
  <c r="S128" i="2"/>
  <c r="AI128" i="2"/>
  <c r="AY128" i="2"/>
  <c r="I129" i="2"/>
  <c r="Y129" i="2"/>
  <c r="AO129" i="2"/>
  <c r="BE129" i="2"/>
  <c r="U131" i="2"/>
  <c r="AK131" i="2"/>
  <c r="BA131" i="2"/>
  <c r="K132" i="2"/>
  <c r="AA132" i="2"/>
  <c r="AQ132" i="2"/>
  <c r="BG132" i="2"/>
  <c r="W134" i="2"/>
  <c r="AM134" i="2"/>
  <c r="S136" i="2"/>
  <c r="AI136" i="2"/>
  <c r="AY136" i="2"/>
  <c r="I137" i="2"/>
  <c r="Y137" i="2"/>
  <c r="AO137" i="2"/>
  <c r="BE137" i="2"/>
  <c r="U139" i="2"/>
  <c r="AK139" i="2"/>
  <c r="BA139" i="2"/>
  <c r="K140" i="2"/>
  <c r="AA140" i="2"/>
  <c r="AQ140" i="2"/>
  <c r="BG140" i="2"/>
  <c r="W142" i="2"/>
  <c r="AM142" i="2"/>
  <c r="M143" i="2"/>
  <c r="AC143" i="2"/>
  <c r="AS143" i="2"/>
  <c r="BI143" i="2"/>
  <c r="S144" i="2"/>
  <c r="AI144" i="2"/>
  <c r="AY144" i="2"/>
  <c r="I145" i="2"/>
  <c r="Y145" i="2"/>
  <c r="AO145" i="2"/>
  <c r="BE145" i="2"/>
  <c r="U147" i="2"/>
  <c r="AK147" i="2"/>
  <c r="BA147" i="2"/>
  <c r="K148" i="2"/>
  <c r="AA148" i="2"/>
  <c r="AQ148" i="2"/>
  <c r="BG148" i="2"/>
  <c r="W150" i="2"/>
  <c r="AM150" i="2"/>
  <c r="M151" i="2"/>
  <c r="AC151" i="2"/>
  <c r="AS151" i="2"/>
  <c r="BI151" i="2"/>
  <c r="S152" i="2"/>
  <c r="AI152" i="2"/>
  <c r="AY152" i="2"/>
  <c r="I153" i="2"/>
  <c r="Y153" i="2"/>
  <c r="AO153" i="2"/>
  <c r="BE153" i="2"/>
  <c r="U155" i="2"/>
  <c r="AK155" i="2"/>
  <c r="BA155" i="2"/>
  <c r="K156" i="2"/>
  <c r="AA156" i="2"/>
  <c r="AQ156" i="2"/>
  <c r="BG156" i="2"/>
  <c r="W158" i="2"/>
  <c r="AM158" i="2"/>
  <c r="M159" i="2"/>
  <c r="AC159" i="2"/>
  <c r="AS159" i="2"/>
  <c r="BI159" i="2"/>
  <c r="S160" i="2"/>
  <c r="AI160" i="2"/>
  <c r="AY160" i="2"/>
  <c r="I161" i="2"/>
  <c r="Y161" i="2"/>
  <c r="AO161" i="2"/>
  <c r="BE161" i="2"/>
  <c r="U163" i="2"/>
  <c r="AK163" i="2"/>
  <c r="BA163" i="2"/>
  <c r="K164" i="2"/>
  <c r="AA164" i="2"/>
  <c r="AQ164" i="2"/>
  <c r="BG164" i="2"/>
  <c r="W166" i="2"/>
  <c r="AM166" i="2"/>
  <c r="M167" i="2"/>
  <c r="AC167" i="2"/>
  <c r="AS167" i="2"/>
  <c r="BI167" i="2"/>
  <c r="S168" i="2"/>
  <c r="AI168" i="2"/>
  <c r="BA168" i="2"/>
  <c r="BE170" i="2"/>
  <c r="AO170" i="2"/>
  <c r="Y170" i="2"/>
  <c r="BI170" i="2"/>
  <c r="AS170" i="2"/>
  <c r="AC170" i="2"/>
  <c r="M170" i="2"/>
  <c r="AA170" i="2"/>
  <c r="AW170" i="2"/>
  <c r="K171" i="2"/>
  <c r="AG171" i="2"/>
  <c r="BC171" i="2"/>
  <c r="W173" i="2"/>
  <c r="I174" i="2"/>
  <c r="AC174" i="2"/>
  <c r="AY174" i="2"/>
  <c r="U178" i="2"/>
  <c r="AQ178" i="2"/>
  <c r="BK179" i="2"/>
  <c r="AU179" i="2"/>
  <c r="AE179" i="2"/>
  <c r="O179" i="2"/>
  <c r="AY179" i="2"/>
  <c r="AI179" i="2"/>
  <c r="S179" i="2"/>
  <c r="AA179" i="2"/>
  <c r="AW179" i="2"/>
  <c r="M180" i="2"/>
  <c r="AI180" i="2"/>
  <c r="BI180" i="2"/>
  <c r="S184" i="2"/>
  <c r="AQ184" i="2"/>
  <c r="O186" i="2"/>
  <c r="BC186" i="2"/>
  <c r="AE190" i="2"/>
  <c r="W198" i="2"/>
  <c r="W203" i="2"/>
  <c r="W107" i="2"/>
  <c r="AM107" i="2"/>
  <c r="BC107" i="2"/>
  <c r="W115" i="2"/>
  <c r="AM115" i="2"/>
  <c r="BC115" i="2"/>
  <c r="K121" i="2"/>
  <c r="AA121" i="2"/>
  <c r="AQ121" i="2"/>
  <c r="BG121" i="2"/>
  <c r="W123" i="2"/>
  <c r="AM123" i="2"/>
  <c r="BC123" i="2"/>
  <c r="M124" i="2"/>
  <c r="AC124" i="2"/>
  <c r="AS124" i="2"/>
  <c r="BI124" i="2"/>
  <c r="K129" i="2"/>
  <c r="AA129" i="2"/>
  <c r="AQ129" i="2"/>
  <c r="BG129" i="2"/>
  <c r="W131" i="2"/>
  <c r="AM131" i="2"/>
  <c r="BC131" i="2"/>
  <c r="M132" i="2"/>
  <c r="AC132" i="2"/>
  <c r="AS132" i="2"/>
  <c r="BI132" i="2"/>
  <c r="K137" i="2"/>
  <c r="AA137" i="2"/>
  <c r="AQ137" i="2"/>
  <c r="BG137" i="2"/>
  <c r="W139" i="2"/>
  <c r="AM139" i="2"/>
  <c r="BC139" i="2"/>
  <c r="M140" i="2"/>
  <c r="AC140" i="2"/>
  <c r="AS140" i="2"/>
  <c r="BI140" i="2"/>
  <c r="O143" i="2"/>
  <c r="AE143" i="2"/>
  <c r="AU143" i="2"/>
  <c r="BK143" i="2"/>
  <c r="K145" i="2"/>
  <c r="AA145" i="2"/>
  <c r="AQ145" i="2"/>
  <c r="BG145" i="2"/>
  <c r="W147" i="2"/>
  <c r="AM147" i="2"/>
  <c r="BC147" i="2"/>
  <c r="M148" i="2"/>
  <c r="AC148" i="2"/>
  <c r="AS148" i="2"/>
  <c r="BI148" i="2"/>
  <c r="O151" i="2"/>
  <c r="AE151" i="2"/>
  <c r="AU151" i="2"/>
  <c r="BK151" i="2"/>
  <c r="K153" i="2"/>
  <c r="AA153" i="2"/>
  <c r="AQ153" i="2"/>
  <c r="BG153" i="2"/>
  <c r="W155" i="2"/>
  <c r="AM155" i="2"/>
  <c r="BC155" i="2"/>
  <c r="M156" i="2"/>
  <c r="AC156" i="2"/>
  <c r="AS156" i="2"/>
  <c r="BI156" i="2"/>
  <c r="O159" i="2"/>
  <c r="AE159" i="2"/>
  <c r="AU159" i="2"/>
  <c r="BK159" i="2"/>
  <c r="K161" i="2"/>
  <c r="AA161" i="2"/>
  <c r="AQ161" i="2"/>
  <c r="BG161" i="2"/>
  <c r="W163" i="2"/>
  <c r="AM163" i="2"/>
  <c r="BC163" i="2"/>
  <c r="M164" i="2"/>
  <c r="AC164" i="2"/>
  <c r="AS164" i="2"/>
  <c r="BI164" i="2"/>
  <c r="O167" i="2"/>
  <c r="AE167" i="2"/>
  <c r="AU167" i="2"/>
  <c r="BK167" i="2"/>
  <c r="M171" i="2"/>
  <c r="AK171" i="2"/>
  <c r="BE171" i="2"/>
  <c r="K174" i="2"/>
  <c r="AE174" i="2"/>
  <c r="BC174" i="2"/>
  <c r="O180" i="2"/>
  <c r="AM180" i="2"/>
  <c r="BK180" i="2"/>
  <c r="BG194" i="2"/>
  <c r="AQ194" i="2"/>
  <c r="AA194" i="2"/>
  <c r="K194" i="2"/>
  <c r="BE194" i="2"/>
  <c r="AO194" i="2"/>
  <c r="Y194" i="2"/>
  <c r="I194" i="2"/>
  <c r="BC194" i="2"/>
  <c r="AM194" i="2"/>
  <c r="W194" i="2"/>
  <c r="BA194" i="2"/>
  <c r="AK194" i="2"/>
  <c r="U194" i="2"/>
  <c r="AY194" i="2"/>
  <c r="AI194" i="2"/>
  <c r="S194" i="2"/>
  <c r="BI194" i="2"/>
  <c r="AS194" i="2"/>
  <c r="AC194" i="2"/>
  <c r="M194" i="2"/>
  <c r="AW195" i="2"/>
  <c r="AG195" i="2"/>
  <c r="Q195" i="2"/>
  <c r="BK195" i="2"/>
  <c r="AU195" i="2"/>
  <c r="AE195" i="2"/>
  <c r="O195" i="2"/>
  <c r="BI195" i="2"/>
  <c r="AS195" i="2"/>
  <c r="AC195" i="2"/>
  <c r="M195" i="2"/>
  <c r="BG195" i="2"/>
  <c r="AQ195" i="2"/>
  <c r="AA195" i="2"/>
  <c r="K195" i="2"/>
  <c r="BE195" i="2"/>
  <c r="AO195" i="2"/>
  <c r="Y195" i="2"/>
  <c r="I195" i="2"/>
  <c r="AY195" i="2"/>
  <c r="AI195" i="2"/>
  <c r="S195" i="2"/>
  <c r="Y198" i="2"/>
  <c r="AK203" i="2"/>
  <c r="W104" i="2"/>
  <c r="AM104" i="2"/>
  <c r="I107" i="2"/>
  <c r="Y107" i="2"/>
  <c r="AO107" i="2"/>
  <c r="W112" i="2"/>
  <c r="AM112" i="2"/>
  <c r="I115" i="2"/>
  <c r="Y115" i="2"/>
  <c r="AO115" i="2"/>
  <c r="W120" i="2"/>
  <c r="AM120" i="2"/>
  <c r="M121" i="2"/>
  <c r="AC121" i="2"/>
  <c r="AS121" i="2"/>
  <c r="I123" i="2"/>
  <c r="Y123" i="2"/>
  <c r="AO123" i="2"/>
  <c r="O124" i="2"/>
  <c r="AE124" i="2"/>
  <c r="AU124" i="2"/>
  <c r="W128" i="2"/>
  <c r="AM128" i="2"/>
  <c r="M129" i="2"/>
  <c r="AC129" i="2"/>
  <c r="AS129" i="2"/>
  <c r="I131" i="2"/>
  <c r="Y131" i="2"/>
  <c r="AO131" i="2"/>
  <c r="O132" i="2"/>
  <c r="AE132" i="2"/>
  <c r="AU132" i="2"/>
  <c r="W136" i="2"/>
  <c r="AM136" i="2"/>
  <c r="M137" i="2"/>
  <c r="AC137" i="2"/>
  <c r="AS137" i="2"/>
  <c r="I139" i="2"/>
  <c r="Y139" i="2"/>
  <c r="AO139" i="2"/>
  <c r="O140" i="2"/>
  <c r="AE140" i="2"/>
  <c r="AU140" i="2"/>
  <c r="Q143" i="2"/>
  <c r="AG143" i="2"/>
  <c r="W144" i="2"/>
  <c r="AM144" i="2"/>
  <c r="M145" i="2"/>
  <c r="AC145" i="2"/>
  <c r="AS145" i="2"/>
  <c r="I147" i="2"/>
  <c r="Y147" i="2"/>
  <c r="AO147" i="2"/>
  <c r="O148" i="2"/>
  <c r="AE148" i="2"/>
  <c r="AU148" i="2"/>
  <c r="Q151" i="2"/>
  <c r="AG151" i="2"/>
  <c r="W152" i="2"/>
  <c r="AM152" i="2"/>
  <c r="M153" i="2"/>
  <c r="AC153" i="2"/>
  <c r="AS153" i="2"/>
  <c r="I155" i="2"/>
  <c r="Y155" i="2"/>
  <c r="AO155" i="2"/>
  <c r="O156" i="2"/>
  <c r="AE156" i="2"/>
  <c r="AU156" i="2"/>
  <c r="Q159" i="2"/>
  <c r="AG159" i="2"/>
  <c r="W160" i="2"/>
  <c r="AM160" i="2"/>
  <c r="M161" i="2"/>
  <c r="AC161" i="2"/>
  <c r="AS161" i="2"/>
  <c r="I163" i="2"/>
  <c r="Y163" i="2"/>
  <c r="AO163" i="2"/>
  <c r="O164" i="2"/>
  <c r="AE164" i="2"/>
  <c r="AU164" i="2"/>
  <c r="Q167" i="2"/>
  <c r="AG167" i="2"/>
  <c r="W168" i="2"/>
  <c r="AM168" i="2"/>
  <c r="BE168" i="2"/>
  <c r="Q171" i="2"/>
  <c r="AM171" i="2"/>
  <c r="BG171" i="2"/>
  <c r="BG173" i="2"/>
  <c r="AQ173" i="2"/>
  <c r="AA173" i="2"/>
  <c r="K173" i="2"/>
  <c r="BK173" i="2"/>
  <c r="AU173" i="2"/>
  <c r="AE173" i="2"/>
  <c r="O173" i="2"/>
  <c r="AC173" i="2"/>
  <c r="AY173" i="2"/>
  <c r="M174" i="2"/>
  <c r="AI174" i="2"/>
  <c r="BE174" i="2"/>
  <c r="Q180" i="2"/>
  <c r="AQ180" i="2"/>
  <c r="W184" i="2"/>
  <c r="AY184" i="2"/>
  <c r="W186" i="2"/>
  <c r="AW187" i="2"/>
  <c r="AG187" i="2"/>
  <c r="Q187" i="2"/>
  <c r="BK187" i="2"/>
  <c r="AU187" i="2"/>
  <c r="AE187" i="2"/>
  <c r="O187" i="2"/>
  <c r="BG187" i="2"/>
  <c r="AQ187" i="2"/>
  <c r="AA187" i="2"/>
  <c r="K187" i="2"/>
  <c r="BE187" i="2"/>
  <c r="AO187" i="2"/>
  <c r="Y187" i="2"/>
  <c r="I187" i="2"/>
  <c r="AY187" i="2"/>
  <c r="AI187" i="2"/>
  <c r="S187" i="2"/>
  <c r="BA187" i="2"/>
  <c r="O194" i="2"/>
  <c r="U195" i="2"/>
  <c r="AM198" i="2"/>
  <c r="AM203" i="2"/>
  <c r="AY210" i="2"/>
  <c r="AI210" i="2"/>
  <c r="S210" i="2"/>
  <c r="BI210" i="2"/>
  <c r="AS210" i="2"/>
  <c r="AC210" i="2"/>
  <c r="M210" i="2"/>
  <c r="BK210" i="2"/>
  <c r="AO210" i="2"/>
  <c r="U210" i="2"/>
  <c r="BG210" i="2"/>
  <c r="AM210" i="2"/>
  <c r="Q210" i="2"/>
  <c r="BE210" i="2"/>
  <c r="AK210" i="2"/>
  <c r="O210" i="2"/>
  <c r="BC210" i="2"/>
  <c r="AG210" i="2"/>
  <c r="K210" i="2"/>
  <c r="BA210" i="2"/>
  <c r="AE210" i="2"/>
  <c r="I210" i="2"/>
  <c r="AQ210" i="2"/>
  <c r="W210" i="2"/>
  <c r="BG222" i="2"/>
  <c r="AQ222" i="2"/>
  <c r="AA222" i="2"/>
  <c r="K222" i="2"/>
  <c r="BE222" i="2"/>
  <c r="AO222" i="2"/>
  <c r="Y222" i="2"/>
  <c r="I222" i="2"/>
  <c r="BA222" i="2"/>
  <c r="AK222" i="2"/>
  <c r="U222" i="2"/>
  <c r="AW222" i="2"/>
  <c r="W222" i="2"/>
  <c r="AU222" i="2"/>
  <c r="S222" i="2"/>
  <c r="AS222" i="2"/>
  <c r="Q222" i="2"/>
  <c r="AM222" i="2"/>
  <c r="O222" i="2"/>
  <c r="BK222" i="2"/>
  <c r="AI222" i="2"/>
  <c r="M222" i="2"/>
  <c r="AY222" i="2"/>
  <c r="AC222" i="2"/>
  <c r="W169" i="2"/>
  <c r="AM169" i="2"/>
  <c r="K175" i="2"/>
  <c r="AA175" i="2"/>
  <c r="AQ175" i="2"/>
  <c r="BG175" i="2"/>
  <c r="W177" i="2"/>
  <c r="AM177" i="2"/>
  <c r="BC177" i="2"/>
  <c r="O181" i="2"/>
  <c r="AE181" i="2"/>
  <c r="AU181" i="2"/>
  <c r="BK181" i="2"/>
  <c r="K183" i="2"/>
  <c r="AA183" i="2"/>
  <c r="AQ183" i="2"/>
  <c r="BG183" i="2"/>
  <c r="W185" i="2"/>
  <c r="AM185" i="2"/>
  <c r="BC185" i="2"/>
  <c r="I188" i="2"/>
  <c r="Y188" i="2"/>
  <c r="AO188" i="2"/>
  <c r="BE188" i="2"/>
  <c r="O189" i="2"/>
  <c r="AE189" i="2"/>
  <c r="AU189" i="2"/>
  <c r="BK189" i="2"/>
  <c r="K191" i="2"/>
  <c r="AA191" i="2"/>
  <c r="AQ191" i="2"/>
  <c r="BG191" i="2"/>
  <c r="Q192" i="2"/>
  <c r="AG192" i="2"/>
  <c r="AW192" i="2"/>
  <c r="W193" i="2"/>
  <c r="AM193" i="2"/>
  <c r="BC193" i="2"/>
  <c r="I196" i="2"/>
  <c r="Y196" i="2"/>
  <c r="AO196" i="2"/>
  <c r="BE196" i="2"/>
  <c r="O197" i="2"/>
  <c r="AE197" i="2"/>
  <c r="AU197" i="2"/>
  <c r="BK197" i="2"/>
  <c r="K199" i="2"/>
  <c r="AA199" i="2"/>
  <c r="AQ199" i="2"/>
  <c r="BG199" i="2"/>
  <c r="Q200" i="2"/>
  <c r="AG200" i="2"/>
  <c r="AW200" i="2"/>
  <c r="W201" i="2"/>
  <c r="AM201" i="2"/>
  <c r="BC201" i="2"/>
  <c r="M202" i="2"/>
  <c r="AC202" i="2"/>
  <c r="AS202" i="2"/>
  <c r="BI202" i="2"/>
  <c r="I204" i="2"/>
  <c r="Y204" i="2"/>
  <c r="AO204" i="2"/>
  <c r="BE204" i="2"/>
  <c r="O205" i="2"/>
  <c r="AE205" i="2"/>
  <c r="I206" i="2"/>
  <c r="AA206" i="2"/>
  <c r="AU206" i="2"/>
  <c r="I207" i="2"/>
  <c r="AE207" i="2"/>
  <c r="BA207" i="2"/>
  <c r="BE211" i="2"/>
  <c r="AO211" i="2"/>
  <c r="Y211" i="2"/>
  <c r="I211" i="2"/>
  <c r="AY211" i="2"/>
  <c r="AI211" i="2"/>
  <c r="S211" i="2"/>
  <c r="AC211" i="2"/>
  <c r="AW211" i="2"/>
  <c r="M212" i="2"/>
  <c r="AI212" i="2"/>
  <c r="BC212" i="2"/>
  <c r="S213" i="2"/>
  <c r="M214" i="2"/>
  <c r="AI214" i="2"/>
  <c r="BK214" i="2"/>
  <c r="AY218" i="2"/>
  <c r="AI218" i="2"/>
  <c r="S218" i="2"/>
  <c r="AW218" i="2"/>
  <c r="AG218" i="2"/>
  <c r="Q218" i="2"/>
  <c r="BI218" i="2"/>
  <c r="AS218" i="2"/>
  <c r="AC218" i="2"/>
  <c r="M218" i="2"/>
  <c r="AE218" i="2"/>
  <c r="BE218" i="2"/>
  <c r="Q220" i="2"/>
  <c r="AM220" i="2"/>
  <c r="I221" i="2"/>
  <c r="AG221" i="2"/>
  <c r="BG221" i="2"/>
  <c r="AA226" i="2"/>
  <c r="BA229" i="2"/>
  <c r="AK229" i="2"/>
  <c r="U229" i="2"/>
  <c r="AY229" i="2"/>
  <c r="AI229" i="2"/>
  <c r="S229" i="2"/>
  <c r="AW229" i="2"/>
  <c r="AG229" i="2"/>
  <c r="BK229" i="2"/>
  <c r="AU229" i="2"/>
  <c r="AE229" i="2"/>
  <c r="O229" i="2"/>
  <c r="BI229" i="2"/>
  <c r="AS229" i="2"/>
  <c r="AC229" i="2"/>
  <c r="M229" i="2"/>
  <c r="BG229" i="2"/>
  <c r="AQ229" i="2"/>
  <c r="AA229" i="2"/>
  <c r="K229" i="2"/>
  <c r="BE229" i="2"/>
  <c r="W234" i="2"/>
  <c r="I237" i="2"/>
  <c r="U242" i="2"/>
  <c r="BA245" i="2"/>
  <c r="AK245" i="2"/>
  <c r="U245" i="2"/>
  <c r="AY245" i="2"/>
  <c r="AI245" i="2"/>
  <c r="S245" i="2"/>
  <c r="AW245" i="2"/>
  <c r="AG245" i="2"/>
  <c r="Q245" i="2"/>
  <c r="BK245" i="2"/>
  <c r="AU245" i="2"/>
  <c r="AE245" i="2"/>
  <c r="O245" i="2"/>
  <c r="BI245" i="2"/>
  <c r="AS245" i="2"/>
  <c r="AC245" i="2"/>
  <c r="M245" i="2"/>
  <c r="BG245" i="2"/>
  <c r="AQ245" i="2"/>
  <c r="AA245" i="2"/>
  <c r="K245" i="2"/>
  <c r="W250" i="2"/>
  <c r="O188" i="2"/>
  <c r="AE188" i="2"/>
  <c r="AU188" i="2"/>
  <c r="BK188" i="2"/>
  <c r="W192" i="2"/>
  <c r="AM192" i="2"/>
  <c r="BC192" i="2"/>
  <c r="O196" i="2"/>
  <c r="AE196" i="2"/>
  <c r="AU196" i="2"/>
  <c r="BK196" i="2"/>
  <c r="W200" i="2"/>
  <c r="AM200" i="2"/>
  <c r="BC200" i="2"/>
  <c r="S202" i="2"/>
  <c r="AI202" i="2"/>
  <c r="AY202" i="2"/>
  <c r="O204" i="2"/>
  <c r="AE204" i="2"/>
  <c r="AU204" i="2"/>
  <c r="BK204" i="2"/>
  <c r="O206" i="2"/>
  <c r="AG206" i="2"/>
  <c r="BC206" i="2"/>
  <c r="S207" i="2"/>
  <c r="AM207" i="2"/>
  <c r="BI207" i="2"/>
  <c r="BA213" i="2"/>
  <c r="AK213" i="2"/>
  <c r="U213" i="2"/>
  <c r="AY213" i="2"/>
  <c r="AI213" i="2"/>
  <c r="BK213" i="2"/>
  <c r="AU213" i="2"/>
  <c r="AE213" i="2"/>
  <c r="O213" i="2"/>
  <c r="AA213" i="2"/>
  <c r="BC213" i="2"/>
  <c r="S214" i="2"/>
  <c r="AU214" i="2"/>
  <c r="Q221" i="2"/>
  <c r="AQ221" i="2"/>
  <c r="AY226" i="2"/>
  <c r="AI226" i="2"/>
  <c r="S226" i="2"/>
  <c r="AW226" i="2"/>
  <c r="AG226" i="2"/>
  <c r="Q226" i="2"/>
  <c r="BI226" i="2"/>
  <c r="AS226" i="2"/>
  <c r="AC226" i="2"/>
  <c r="M226" i="2"/>
  <c r="BE226" i="2"/>
  <c r="AO226" i="2"/>
  <c r="Y226" i="2"/>
  <c r="I226" i="2"/>
  <c r="AM226" i="2"/>
  <c r="AM237" i="2"/>
  <c r="AM242" i="2"/>
  <c r="W181" i="2"/>
  <c r="AM181" i="2"/>
  <c r="BC181" i="2"/>
  <c r="Q188" i="2"/>
  <c r="AG188" i="2"/>
  <c r="AW188" i="2"/>
  <c r="W189" i="2"/>
  <c r="AM189" i="2"/>
  <c r="BC189" i="2"/>
  <c r="I192" i="2"/>
  <c r="Y192" i="2"/>
  <c r="AO192" i="2"/>
  <c r="BE192" i="2"/>
  <c r="Q196" i="2"/>
  <c r="AG196" i="2"/>
  <c r="AW196" i="2"/>
  <c r="W197" i="2"/>
  <c r="AM197" i="2"/>
  <c r="BC197" i="2"/>
  <c r="I200" i="2"/>
  <c r="Y200" i="2"/>
  <c r="AO200" i="2"/>
  <c r="BE200" i="2"/>
  <c r="U202" i="2"/>
  <c r="AK202" i="2"/>
  <c r="BA202" i="2"/>
  <c r="Q204" i="2"/>
  <c r="AG204" i="2"/>
  <c r="AW204" i="2"/>
  <c r="BK205" i="2"/>
  <c r="AU205" i="2"/>
  <c r="W205" i="2"/>
  <c r="AM205" i="2"/>
  <c r="BE205" i="2"/>
  <c r="Q206" i="2"/>
  <c r="AI206" i="2"/>
  <c r="BE206" i="2"/>
  <c r="U207" i="2"/>
  <c r="AO207" i="2"/>
  <c r="BK207" i="2"/>
  <c r="Q211" i="2"/>
  <c r="AM211" i="2"/>
  <c r="BI211" i="2"/>
  <c r="W212" i="2"/>
  <c r="I213" i="2"/>
  <c r="AC213" i="2"/>
  <c r="BE213" i="2"/>
  <c r="W214" i="2"/>
  <c r="AW214" i="2"/>
  <c r="U218" i="2"/>
  <c r="AQ218" i="2"/>
  <c r="AA220" i="2"/>
  <c r="W221" i="2"/>
  <c r="AS221" i="2"/>
  <c r="AW223" i="2"/>
  <c r="AG223" i="2"/>
  <c r="Q223" i="2"/>
  <c r="BK223" i="2"/>
  <c r="AU223" i="2"/>
  <c r="AE223" i="2"/>
  <c r="O223" i="2"/>
  <c r="BG223" i="2"/>
  <c r="AQ223" i="2"/>
  <c r="AA223" i="2"/>
  <c r="K223" i="2"/>
  <c r="AI223" i="2"/>
  <c r="BE223" i="2"/>
  <c r="K226" i="2"/>
  <c r="AQ226" i="2"/>
  <c r="Y229" i="2"/>
  <c r="AO237" i="2"/>
  <c r="AM245" i="2"/>
  <c r="W202" i="2"/>
  <c r="AM202" i="2"/>
  <c r="BC202" i="2"/>
  <c r="BA252" i="2"/>
  <c r="AW252" i="2"/>
  <c r="AG252" i="2"/>
  <c r="Q252" i="2"/>
  <c r="BG252" i="2"/>
  <c r="AQ252" i="2"/>
  <c r="AA252" i="2"/>
  <c r="K252" i="2"/>
  <c r="BE252" i="2"/>
  <c r="AO252" i="2"/>
  <c r="Y252" i="2"/>
  <c r="BC252" i="2"/>
  <c r="AC252" i="2"/>
  <c r="AY252" i="2"/>
  <c r="W252" i="2"/>
  <c r="AU252" i="2"/>
  <c r="U252" i="2"/>
  <c r="AS252" i="2"/>
  <c r="S252" i="2"/>
  <c r="AM252" i="2"/>
  <c r="O252" i="2"/>
  <c r="AK252" i="2"/>
  <c r="M252" i="2"/>
  <c r="W175" i="2"/>
  <c r="AM175" i="2"/>
  <c r="K181" i="2"/>
  <c r="AA181" i="2"/>
  <c r="AQ181" i="2"/>
  <c r="W183" i="2"/>
  <c r="AM183" i="2"/>
  <c r="AI185" i="2"/>
  <c r="U188" i="2"/>
  <c r="AK188" i="2"/>
  <c r="BA188" i="2"/>
  <c r="K189" i="2"/>
  <c r="AA189" i="2"/>
  <c r="AQ189" i="2"/>
  <c r="W191" i="2"/>
  <c r="AM191" i="2"/>
  <c r="M192" i="2"/>
  <c r="AC192" i="2"/>
  <c r="AS192" i="2"/>
  <c r="BI192" i="2"/>
  <c r="U196" i="2"/>
  <c r="AK196" i="2"/>
  <c r="BA196" i="2"/>
  <c r="K197" i="2"/>
  <c r="AA197" i="2"/>
  <c r="AQ197" i="2"/>
  <c r="W199" i="2"/>
  <c r="AM199" i="2"/>
  <c r="M200" i="2"/>
  <c r="AC200" i="2"/>
  <c r="AS200" i="2"/>
  <c r="BI200" i="2"/>
  <c r="S201" i="2"/>
  <c r="AI201" i="2"/>
  <c r="I202" i="2"/>
  <c r="Y202" i="2"/>
  <c r="AO202" i="2"/>
  <c r="BE202" i="2"/>
  <c r="U204" i="2"/>
  <c r="AK204" i="2"/>
  <c r="BA204" i="2"/>
  <c r="K205" i="2"/>
  <c r="AA205" i="2"/>
  <c r="AQ205" i="2"/>
  <c r="BI205" i="2"/>
  <c r="W206" i="2"/>
  <c r="AO206" i="2"/>
  <c r="Y207" i="2"/>
  <c r="AS211" i="2"/>
  <c r="BK212" i="2"/>
  <c r="AU212" i="2"/>
  <c r="AE212" i="2"/>
  <c r="O212" i="2"/>
  <c r="BE212" i="2"/>
  <c r="AO212" i="2"/>
  <c r="Y212" i="2"/>
  <c r="I212" i="2"/>
  <c r="AC212" i="2"/>
  <c r="AY212" i="2"/>
  <c r="M213" i="2"/>
  <c r="AM213" i="2"/>
  <c r="BI213" i="2"/>
  <c r="AE214" i="2"/>
  <c r="Y218" i="2"/>
  <c r="BA218" i="2"/>
  <c r="BK220" i="2"/>
  <c r="AU220" i="2"/>
  <c r="AE220" i="2"/>
  <c r="O220" i="2"/>
  <c r="BI220" i="2"/>
  <c r="AS220" i="2"/>
  <c r="AC220" i="2"/>
  <c r="M220" i="2"/>
  <c r="BE220" i="2"/>
  <c r="AO220" i="2"/>
  <c r="Y220" i="2"/>
  <c r="I220" i="2"/>
  <c r="AI220" i="2"/>
  <c r="BG220" i="2"/>
  <c r="AA221" i="2"/>
  <c r="U226" i="2"/>
  <c r="BA226" i="2"/>
  <c r="AO229" i="2"/>
  <c r="AY234" i="2"/>
  <c r="AI234" i="2"/>
  <c r="S234" i="2"/>
  <c r="AW234" i="2"/>
  <c r="AG234" i="2"/>
  <c r="Q234" i="2"/>
  <c r="BK234" i="2"/>
  <c r="AU234" i="2"/>
  <c r="AE234" i="2"/>
  <c r="O234" i="2"/>
  <c r="BI234" i="2"/>
  <c r="AS234" i="2"/>
  <c r="AC234" i="2"/>
  <c r="M234" i="2"/>
  <c r="BG234" i="2"/>
  <c r="AQ234" i="2"/>
  <c r="AA234" i="2"/>
  <c r="K234" i="2"/>
  <c r="BE234" i="2"/>
  <c r="AO234" i="2"/>
  <c r="Y234" i="2"/>
  <c r="I234" i="2"/>
  <c r="BC245" i="2"/>
  <c r="AY250" i="2"/>
  <c r="AI250" i="2"/>
  <c r="S250" i="2"/>
  <c r="AW250" i="2"/>
  <c r="AG250" i="2"/>
  <c r="Q250" i="2"/>
  <c r="BK250" i="2"/>
  <c r="AU250" i="2"/>
  <c r="AE250" i="2"/>
  <c r="O250" i="2"/>
  <c r="BI250" i="2"/>
  <c r="AS250" i="2"/>
  <c r="AC250" i="2"/>
  <c r="M250" i="2"/>
  <c r="BG250" i="2"/>
  <c r="AQ250" i="2"/>
  <c r="AA250" i="2"/>
  <c r="K250" i="2"/>
  <c r="BE250" i="2"/>
  <c r="AO250" i="2"/>
  <c r="Y250" i="2"/>
  <c r="I250" i="2"/>
  <c r="I252" i="2"/>
  <c r="W188" i="2"/>
  <c r="AM188" i="2"/>
  <c r="O192" i="2"/>
  <c r="AE192" i="2"/>
  <c r="AU192" i="2"/>
  <c r="W196" i="2"/>
  <c r="AM196" i="2"/>
  <c r="O200" i="2"/>
  <c r="AE200" i="2"/>
  <c r="AU200" i="2"/>
  <c r="K202" i="2"/>
  <c r="AA202" i="2"/>
  <c r="AQ202" i="2"/>
  <c r="W204" i="2"/>
  <c r="AM204" i="2"/>
  <c r="BG206" i="2"/>
  <c r="AQ206" i="2"/>
  <c r="BA206" i="2"/>
  <c r="AK206" i="2"/>
  <c r="U206" i="2"/>
  <c r="Y206" i="2"/>
  <c r="AS206" i="2"/>
  <c r="AW207" i="2"/>
  <c r="AG207" i="2"/>
  <c r="Q207" i="2"/>
  <c r="BG207" i="2"/>
  <c r="AQ207" i="2"/>
  <c r="AA207" i="2"/>
  <c r="K207" i="2"/>
  <c r="AC207" i="2"/>
  <c r="AY207" i="2"/>
  <c r="Q213" i="2"/>
  <c r="AO213" i="2"/>
  <c r="BG214" i="2"/>
  <c r="AQ214" i="2"/>
  <c r="AA214" i="2"/>
  <c r="K214" i="2"/>
  <c r="BE214" i="2"/>
  <c r="AO214" i="2"/>
  <c r="Y214" i="2"/>
  <c r="I214" i="2"/>
  <c r="BA214" i="2"/>
  <c r="AK214" i="2"/>
  <c r="U214" i="2"/>
  <c r="AG214" i="2"/>
  <c r="BI214" i="2"/>
  <c r="BA221" i="2"/>
  <c r="AK221" i="2"/>
  <c r="U221" i="2"/>
  <c r="AY221" i="2"/>
  <c r="AI221" i="2"/>
  <c r="S221" i="2"/>
  <c r="BK221" i="2"/>
  <c r="AU221" i="2"/>
  <c r="AE221" i="2"/>
  <c r="O221" i="2"/>
  <c r="AC221" i="2"/>
  <c r="BE221" i="2"/>
  <c r="W226" i="2"/>
  <c r="BC226" i="2"/>
  <c r="BA237" i="2"/>
  <c r="AK237" i="2"/>
  <c r="U237" i="2"/>
  <c r="AY237" i="2"/>
  <c r="AI237" i="2"/>
  <c r="S237" i="2"/>
  <c r="AW237" i="2"/>
  <c r="AG237" i="2"/>
  <c r="Q237" i="2"/>
  <c r="BK237" i="2"/>
  <c r="AU237" i="2"/>
  <c r="AE237" i="2"/>
  <c r="O237" i="2"/>
  <c r="BI237" i="2"/>
  <c r="AS237" i="2"/>
  <c r="AC237" i="2"/>
  <c r="M237" i="2"/>
  <c r="BG237" i="2"/>
  <c r="AQ237" i="2"/>
  <c r="AA237" i="2"/>
  <c r="K237" i="2"/>
  <c r="AY242" i="2"/>
  <c r="AI242" i="2"/>
  <c r="S242" i="2"/>
  <c r="AW242" i="2"/>
  <c r="AG242" i="2"/>
  <c r="Q242" i="2"/>
  <c r="BK242" i="2"/>
  <c r="AU242" i="2"/>
  <c r="AE242" i="2"/>
  <c r="O242" i="2"/>
  <c r="BI242" i="2"/>
  <c r="AS242" i="2"/>
  <c r="AC242" i="2"/>
  <c r="M242" i="2"/>
  <c r="BG242" i="2"/>
  <c r="AQ242" i="2"/>
  <c r="AA242" i="2"/>
  <c r="K242" i="2"/>
  <c r="BE242" i="2"/>
  <c r="AO242" i="2"/>
  <c r="Y242" i="2"/>
  <c r="I242" i="2"/>
  <c r="AE252" i="2"/>
  <c r="U228" i="2"/>
  <c r="AK228" i="2"/>
  <c r="BA228" i="2"/>
  <c r="Q230" i="2"/>
  <c r="AG230" i="2"/>
  <c r="AW230" i="2"/>
  <c r="W231" i="2"/>
  <c r="AM231" i="2"/>
  <c r="BC231" i="2"/>
  <c r="U236" i="2"/>
  <c r="AK236" i="2"/>
  <c r="BA236" i="2"/>
  <c r="Q238" i="2"/>
  <c r="AG238" i="2"/>
  <c r="AW238" i="2"/>
  <c r="W239" i="2"/>
  <c r="AM239" i="2"/>
  <c r="BC239" i="2"/>
  <c r="U244" i="2"/>
  <c r="AK244" i="2"/>
  <c r="BA244" i="2"/>
  <c r="W247" i="2"/>
  <c r="AM247" i="2"/>
  <c r="BC247" i="2"/>
  <c r="W228" i="2"/>
  <c r="AM228" i="2"/>
  <c r="BC228" i="2"/>
  <c r="S230" i="2"/>
  <c r="AI230" i="2"/>
  <c r="AY230" i="2"/>
  <c r="W236" i="2"/>
  <c r="AM236" i="2"/>
  <c r="BC236" i="2"/>
  <c r="S238" i="2"/>
  <c r="AI238" i="2"/>
  <c r="AY238" i="2"/>
  <c r="I239" i="2"/>
  <c r="Y239" i="2"/>
  <c r="AO239" i="2"/>
  <c r="BE239" i="2"/>
  <c r="W244" i="2"/>
  <c r="AM244" i="2"/>
  <c r="BC244" i="2"/>
  <c r="I247" i="2"/>
  <c r="Y247" i="2"/>
  <c r="AO247" i="2"/>
  <c r="BE247" i="2"/>
  <c r="Q208" i="2"/>
  <c r="AG208" i="2"/>
  <c r="AW208" i="2"/>
  <c r="W209" i="2"/>
  <c r="AM209" i="2"/>
  <c r="BC209" i="2"/>
  <c r="Q216" i="2"/>
  <c r="AG216" i="2"/>
  <c r="AW216" i="2"/>
  <c r="W217" i="2"/>
  <c r="AM217" i="2"/>
  <c r="BC217" i="2"/>
  <c r="S219" i="2"/>
  <c r="AI219" i="2"/>
  <c r="AY219" i="2"/>
  <c r="Q224" i="2"/>
  <c r="AG224" i="2"/>
  <c r="AW224" i="2"/>
  <c r="W225" i="2"/>
  <c r="AM225" i="2"/>
  <c r="BC225" i="2"/>
  <c r="S227" i="2"/>
  <c r="AI227" i="2"/>
  <c r="AY227" i="2"/>
  <c r="I228" i="2"/>
  <c r="Y228" i="2"/>
  <c r="AO228" i="2"/>
  <c r="BE228" i="2"/>
  <c r="U230" i="2"/>
  <c r="AK230" i="2"/>
  <c r="BA230" i="2"/>
  <c r="K231" i="2"/>
  <c r="AA231" i="2"/>
  <c r="AQ231" i="2"/>
  <c r="BG231" i="2"/>
  <c r="Q232" i="2"/>
  <c r="AG232" i="2"/>
  <c r="AW232" i="2"/>
  <c r="W233" i="2"/>
  <c r="AM233" i="2"/>
  <c r="BC233" i="2"/>
  <c r="S235" i="2"/>
  <c r="AI235" i="2"/>
  <c r="AY235" i="2"/>
  <c r="I236" i="2"/>
  <c r="Y236" i="2"/>
  <c r="AO236" i="2"/>
  <c r="BE236" i="2"/>
  <c r="U238" i="2"/>
  <c r="AK238" i="2"/>
  <c r="BA238" i="2"/>
  <c r="K239" i="2"/>
  <c r="AA239" i="2"/>
  <c r="AQ239" i="2"/>
  <c r="BG239" i="2"/>
  <c r="W241" i="2"/>
  <c r="AM241" i="2"/>
  <c r="BC241" i="2"/>
  <c r="S243" i="2"/>
  <c r="AI243" i="2"/>
  <c r="AY243" i="2"/>
  <c r="I244" i="2"/>
  <c r="Y244" i="2"/>
  <c r="AO244" i="2"/>
  <c r="BE244" i="2"/>
  <c r="U246" i="2"/>
  <c r="AK246" i="2"/>
  <c r="BA246" i="2"/>
  <c r="K247" i="2"/>
  <c r="AA247" i="2"/>
  <c r="AQ247" i="2"/>
  <c r="BG247" i="2"/>
  <c r="W249" i="2"/>
  <c r="AM249" i="2"/>
  <c r="BC249" i="2"/>
  <c r="S251" i="2"/>
  <c r="AI251" i="2"/>
  <c r="W230" i="2"/>
  <c r="AM230" i="2"/>
  <c r="BC230" i="2"/>
  <c r="K236" i="2"/>
  <c r="AA236" i="2"/>
  <c r="AQ236" i="2"/>
  <c r="BG236" i="2"/>
  <c r="W238" i="2"/>
  <c r="AM238" i="2"/>
  <c r="BC238" i="2"/>
  <c r="M239" i="2"/>
  <c r="AC239" i="2"/>
  <c r="AS239" i="2"/>
  <c r="BI239" i="2"/>
  <c r="K244" i="2"/>
  <c r="AA244" i="2"/>
  <c r="AQ244" i="2"/>
  <c r="BG244" i="2"/>
  <c r="W246" i="2"/>
  <c r="AM246" i="2"/>
  <c r="BC246" i="2"/>
  <c r="M247" i="2"/>
  <c r="AC247" i="2"/>
  <c r="AS247" i="2"/>
  <c r="BI247" i="2"/>
  <c r="W219" i="2"/>
  <c r="AM219" i="2"/>
  <c r="BC219" i="2"/>
  <c r="W227" i="2"/>
  <c r="AM227" i="2"/>
  <c r="BC227" i="2"/>
  <c r="M228" i="2"/>
  <c r="AC228" i="2"/>
  <c r="AS228" i="2"/>
  <c r="BI228" i="2"/>
  <c r="I230" i="2"/>
  <c r="Y230" i="2"/>
  <c r="AO230" i="2"/>
  <c r="BE230" i="2"/>
  <c r="O231" i="2"/>
  <c r="AE231" i="2"/>
  <c r="AU231" i="2"/>
  <c r="BK231" i="2"/>
  <c r="W235" i="2"/>
  <c r="AM235" i="2"/>
  <c r="BC235" i="2"/>
  <c r="M236" i="2"/>
  <c r="AC236" i="2"/>
  <c r="AS236" i="2"/>
  <c r="BI236" i="2"/>
  <c r="I238" i="2"/>
  <c r="Y238" i="2"/>
  <c r="AO238" i="2"/>
  <c r="BE238" i="2"/>
  <c r="O239" i="2"/>
  <c r="AE239" i="2"/>
  <c r="AU239" i="2"/>
  <c r="BK239" i="2"/>
  <c r="W243" i="2"/>
  <c r="AM243" i="2"/>
  <c r="BC243" i="2"/>
  <c r="M244" i="2"/>
  <c r="AC244" i="2"/>
  <c r="AS244" i="2"/>
  <c r="BI244" i="2"/>
  <c r="I246" i="2"/>
  <c r="Y246" i="2"/>
  <c r="AO246" i="2"/>
  <c r="BE246" i="2"/>
  <c r="O247" i="2"/>
  <c r="AE247" i="2"/>
  <c r="AU247" i="2"/>
  <c r="BK247" i="2"/>
  <c r="BG251" i="2"/>
  <c r="AQ251" i="2"/>
  <c r="BA251" i="2"/>
  <c r="W251" i="2"/>
  <c r="AM251" i="2"/>
  <c r="BI251" i="2"/>
  <c r="W208" i="2"/>
  <c r="AM208" i="2"/>
  <c r="M209" i="2"/>
  <c r="AC209" i="2"/>
  <c r="AS209" i="2"/>
  <c r="W216" i="2"/>
  <c r="AM216" i="2"/>
  <c r="M217" i="2"/>
  <c r="AC217" i="2"/>
  <c r="AS217" i="2"/>
  <c r="I219" i="2"/>
  <c r="Y219" i="2"/>
  <c r="AO219" i="2"/>
  <c r="W224" i="2"/>
  <c r="AM224" i="2"/>
  <c r="M225" i="2"/>
  <c r="AC225" i="2"/>
  <c r="AS225" i="2"/>
  <c r="I227" i="2"/>
  <c r="Y227" i="2"/>
  <c r="AO227" i="2"/>
  <c r="O228" i="2"/>
  <c r="AE228" i="2"/>
  <c r="AU228" i="2"/>
  <c r="K230" i="2"/>
  <c r="AA230" i="2"/>
  <c r="AQ230" i="2"/>
  <c r="Q231" i="2"/>
  <c r="AG231" i="2"/>
  <c r="W232" i="2"/>
  <c r="AM232" i="2"/>
  <c r="M233" i="2"/>
  <c r="AC233" i="2"/>
  <c r="AS233" i="2"/>
  <c r="I235" i="2"/>
  <c r="Y235" i="2"/>
  <c r="AO235" i="2"/>
  <c r="O236" i="2"/>
  <c r="AE236" i="2"/>
  <c r="AU236" i="2"/>
  <c r="K238" i="2"/>
  <c r="AA238" i="2"/>
  <c r="AQ238" i="2"/>
  <c r="Q239" i="2"/>
  <c r="AG239" i="2"/>
  <c r="W240" i="2"/>
  <c r="AM240" i="2"/>
  <c r="M241" i="2"/>
  <c r="AC241" i="2"/>
  <c r="AS241" i="2"/>
  <c r="I243" i="2"/>
  <c r="Y243" i="2"/>
  <c r="AO243" i="2"/>
  <c r="O244" i="2"/>
  <c r="AE244" i="2"/>
  <c r="AU244" i="2"/>
  <c r="K246" i="2"/>
  <c r="AA246" i="2"/>
  <c r="AQ246" i="2"/>
  <c r="Q247" i="2"/>
  <c r="AG247" i="2"/>
  <c r="W248" i="2"/>
  <c r="AM248" i="2"/>
  <c r="M249" i="2"/>
  <c r="AC249" i="2"/>
  <c r="AS249" i="2"/>
  <c r="I251" i="2"/>
  <c r="Y251" i="2"/>
  <c r="AO251" i="2"/>
  <c r="BK251" i="2"/>
  <c r="BE258" i="2"/>
  <c r="AO258" i="2"/>
  <c r="Y258" i="2"/>
  <c r="I258" i="2"/>
  <c r="BA258" i="2"/>
  <c r="AK258" i="2"/>
  <c r="U258" i="2"/>
  <c r="AY258" i="2"/>
  <c r="AI258" i="2"/>
  <c r="S258" i="2"/>
  <c r="AW258" i="2"/>
  <c r="AG258" i="2"/>
  <c r="Q258" i="2"/>
  <c r="BK258" i="2"/>
  <c r="AU258" i="2"/>
  <c r="AE258" i="2"/>
  <c r="O258" i="2"/>
  <c r="BI258" i="2"/>
  <c r="AS258" i="2"/>
  <c r="AC258" i="2"/>
  <c r="M258" i="2"/>
  <c r="BL259" i="2"/>
  <c r="W5" i="11"/>
  <c r="AM5" i="11"/>
  <c r="BC5" i="11"/>
  <c r="M6" i="11"/>
  <c r="AC6" i="11"/>
  <c r="AS6" i="11"/>
  <c r="BI6" i="11"/>
  <c r="S7" i="11"/>
  <c r="AI7" i="11"/>
  <c r="AY7" i="11"/>
  <c r="I8" i="11"/>
  <c r="Y8" i="11"/>
  <c r="AO8" i="11"/>
  <c r="BE8" i="11"/>
  <c r="O9" i="11"/>
  <c r="AE9" i="11"/>
  <c r="Q11" i="11"/>
  <c r="AM11" i="11"/>
  <c r="W12" i="11"/>
  <c r="Y15" i="11"/>
  <c r="Q16" i="11"/>
  <c r="M17" i="11"/>
  <c r="AK17" i="11"/>
  <c r="AW18" i="11"/>
  <c r="AG18" i="11"/>
  <c r="Q18" i="11"/>
  <c r="BK18" i="11"/>
  <c r="AU18" i="11"/>
  <c r="AE18" i="11"/>
  <c r="O18" i="11"/>
  <c r="BA18" i="11"/>
  <c r="AK18" i="11"/>
  <c r="U18" i="11"/>
  <c r="AC18" i="11"/>
  <c r="BE18" i="11"/>
  <c r="I26" i="11"/>
  <c r="BC26" i="11"/>
  <c r="I34" i="11"/>
  <c r="BC34" i="11"/>
  <c r="BK56" i="11"/>
  <c r="AU56" i="11"/>
  <c r="AE56" i="11"/>
  <c r="O56" i="11"/>
  <c r="BI56" i="11"/>
  <c r="AS56" i="11"/>
  <c r="AC56" i="11"/>
  <c r="M56" i="11"/>
  <c r="BE56" i="11"/>
  <c r="AO56" i="11"/>
  <c r="Y56" i="11"/>
  <c r="I56" i="11"/>
  <c r="AY56" i="11"/>
  <c r="W56" i="11"/>
  <c r="AW56" i="11"/>
  <c r="U56" i="11"/>
  <c r="AQ56" i="11"/>
  <c r="S56" i="11"/>
  <c r="AM56" i="11"/>
  <c r="Q56" i="11"/>
  <c r="AK56" i="11"/>
  <c r="K56" i="11"/>
  <c r="BA56" i="11"/>
  <c r="AA56" i="11"/>
  <c r="BA73" i="11"/>
  <c r="AK73" i="11"/>
  <c r="U73" i="11"/>
  <c r="AY73" i="11"/>
  <c r="AI73" i="11"/>
  <c r="S73" i="11"/>
  <c r="AW73" i="11"/>
  <c r="AG73" i="11"/>
  <c r="Q73" i="11"/>
  <c r="BK73" i="11"/>
  <c r="AU73" i="11"/>
  <c r="AE73" i="11"/>
  <c r="O73" i="11"/>
  <c r="BI73" i="11"/>
  <c r="AS73" i="11"/>
  <c r="AC73" i="11"/>
  <c r="M73" i="11"/>
  <c r="BG73" i="11"/>
  <c r="AQ73" i="11"/>
  <c r="AA73" i="11"/>
  <c r="K73" i="11"/>
  <c r="BC73" i="11"/>
  <c r="AO73" i="11"/>
  <c r="AM73" i="11"/>
  <c r="Y73" i="11"/>
  <c r="W73" i="11"/>
  <c r="BE73" i="11"/>
  <c r="O253" i="2"/>
  <c r="AE253" i="2"/>
  <c r="AU253" i="2"/>
  <c r="BK253" i="2"/>
  <c r="U254" i="2"/>
  <c r="AK254" i="2"/>
  <c r="BA254" i="2"/>
  <c r="K255" i="2"/>
  <c r="AA255" i="2"/>
  <c r="AQ255" i="2"/>
  <c r="BG255" i="2"/>
  <c r="Q256" i="2"/>
  <c r="AG256" i="2"/>
  <c r="AW256" i="2"/>
  <c r="W257" i="2"/>
  <c r="AM257" i="2"/>
  <c r="BC257" i="2"/>
  <c r="AY94" i="11"/>
  <c r="AI94" i="11"/>
  <c r="S94" i="11"/>
  <c r="BE94" i="11"/>
  <c r="AO94" i="11"/>
  <c r="Y94" i="11"/>
  <c r="I94" i="11"/>
  <c r="AS94" i="11"/>
  <c r="W94" i="11"/>
  <c r="BK94" i="11"/>
  <c r="AQ94" i="11"/>
  <c r="U94" i="11"/>
  <c r="BI94" i="11"/>
  <c r="AM94" i="11"/>
  <c r="Q94" i="11"/>
  <c r="BG94" i="11"/>
  <c r="AK94" i="11"/>
  <c r="O94" i="11"/>
  <c r="BC94" i="11"/>
  <c r="AG94" i="11"/>
  <c r="M94" i="11"/>
  <c r="BA94" i="11"/>
  <c r="AE94" i="11"/>
  <c r="K94" i="11"/>
  <c r="AW94" i="11"/>
  <c r="AU94" i="11"/>
  <c r="AC94" i="11"/>
  <c r="AA94" i="11"/>
  <c r="Q253" i="2"/>
  <c r="AG253" i="2"/>
  <c r="AW253" i="2"/>
  <c r="W254" i="2"/>
  <c r="AM254" i="2"/>
  <c r="BC254" i="2"/>
  <c r="M255" i="2"/>
  <c r="AC255" i="2"/>
  <c r="AS255" i="2"/>
  <c r="BI255" i="2"/>
  <c r="S256" i="2"/>
  <c r="AI256" i="2"/>
  <c r="AY256" i="2"/>
  <c r="I257" i="2"/>
  <c r="Y257" i="2"/>
  <c r="AO257" i="2"/>
  <c r="BE257" i="2"/>
  <c r="W7" i="11"/>
  <c r="AM7" i="11"/>
  <c r="BC7" i="11"/>
  <c r="BI12" i="11"/>
  <c r="AS12" i="11"/>
  <c r="AC12" i="11"/>
  <c r="BG12" i="11"/>
  <c r="AQ12" i="11"/>
  <c r="AA12" i="11"/>
  <c r="K12" i="11"/>
  <c r="AW12" i="11"/>
  <c r="AG12" i="11"/>
  <c r="Q12" i="11"/>
  <c r="AE12" i="11"/>
  <c r="BC12" i="11"/>
  <c r="BK15" i="11"/>
  <c r="AU15" i="11"/>
  <c r="AE15" i="11"/>
  <c r="O15" i="11"/>
  <c r="BI15" i="11"/>
  <c r="AS15" i="11"/>
  <c r="AC15" i="11"/>
  <c r="M15" i="11"/>
  <c r="AY15" i="11"/>
  <c r="AI15" i="11"/>
  <c r="S15" i="11"/>
  <c r="AG15" i="11"/>
  <c r="BE15" i="11"/>
  <c r="AY150" i="11"/>
  <c r="AI150" i="11"/>
  <c r="S150" i="11"/>
  <c r="AW150" i="11"/>
  <c r="AG150" i="11"/>
  <c r="Q150" i="11"/>
  <c r="BK150" i="11"/>
  <c r="AU150" i="11"/>
  <c r="AE150" i="11"/>
  <c r="O150" i="11"/>
  <c r="BI150" i="11"/>
  <c r="AS150" i="11"/>
  <c r="AC150" i="11"/>
  <c r="M150" i="11"/>
  <c r="BG150" i="11"/>
  <c r="AQ150" i="11"/>
  <c r="AA150" i="11"/>
  <c r="K150" i="11"/>
  <c r="BE150" i="11"/>
  <c r="AO150" i="11"/>
  <c r="Y150" i="11"/>
  <c r="I150" i="11"/>
  <c r="BC150" i="11"/>
  <c r="BA150" i="11"/>
  <c r="AM150" i="11"/>
  <c r="AK150" i="11"/>
  <c r="W150" i="11"/>
  <c r="U150" i="11"/>
  <c r="I7" i="11"/>
  <c r="Y7" i="11"/>
  <c r="AO7" i="11"/>
  <c r="BE7" i="11"/>
  <c r="I12" i="11"/>
  <c r="AI12" i="11"/>
  <c r="BE12" i="11"/>
  <c r="I15" i="11"/>
  <c r="AK15" i="11"/>
  <c r="BG15" i="11"/>
  <c r="AY42" i="11"/>
  <c r="AI42" i="11"/>
  <c r="S42" i="11"/>
  <c r="AW42" i="11"/>
  <c r="AG42" i="11"/>
  <c r="Q42" i="11"/>
  <c r="BK42" i="11"/>
  <c r="AU42" i="11"/>
  <c r="AE42" i="11"/>
  <c r="O42" i="11"/>
  <c r="BI42" i="11"/>
  <c r="AS42" i="11"/>
  <c r="AC42" i="11"/>
  <c r="M42" i="11"/>
  <c r="BG42" i="11"/>
  <c r="AQ42" i="11"/>
  <c r="AA42" i="11"/>
  <c r="K42" i="11"/>
  <c r="BA42" i="11"/>
  <c r="AK42" i="11"/>
  <c r="U42" i="11"/>
  <c r="AY47" i="11"/>
  <c r="AW47" i="11"/>
  <c r="AG47" i="11"/>
  <c r="Q47" i="11"/>
  <c r="AU47" i="11"/>
  <c r="AE47" i="11"/>
  <c r="O47" i="11"/>
  <c r="BK47" i="11"/>
  <c r="AS47" i="11"/>
  <c r="AC47" i="11"/>
  <c r="M47" i="11"/>
  <c r="BI47" i="11"/>
  <c r="AQ47" i="11"/>
  <c r="AA47" i="11"/>
  <c r="K47" i="11"/>
  <c r="BG47" i="11"/>
  <c r="AO47" i="11"/>
  <c r="Y47" i="11"/>
  <c r="I47" i="11"/>
  <c r="BA47" i="11"/>
  <c r="AI47" i="11"/>
  <c r="S47" i="11"/>
  <c r="BA65" i="11"/>
  <c r="AK65" i="11"/>
  <c r="U65" i="11"/>
  <c r="AY65" i="11"/>
  <c r="AI65" i="11"/>
  <c r="S65" i="11"/>
  <c r="AW65" i="11"/>
  <c r="AG65" i="11"/>
  <c r="Q65" i="11"/>
  <c r="BK65" i="11"/>
  <c r="AU65" i="11"/>
  <c r="AE65" i="11"/>
  <c r="O65" i="11"/>
  <c r="BG65" i="11"/>
  <c r="AQ65" i="11"/>
  <c r="AA65" i="11"/>
  <c r="K65" i="11"/>
  <c r="AM65" i="11"/>
  <c r="AC65" i="11"/>
  <c r="Y65" i="11"/>
  <c r="BI65" i="11"/>
  <c r="W65" i="11"/>
  <c r="BE65" i="11"/>
  <c r="M65" i="11"/>
  <c r="AO65" i="11"/>
  <c r="AY78" i="11"/>
  <c r="AI78" i="11"/>
  <c r="S78" i="11"/>
  <c r="AW78" i="11"/>
  <c r="AG78" i="11"/>
  <c r="Q78" i="11"/>
  <c r="BK78" i="11"/>
  <c r="AU78" i="11"/>
  <c r="AE78" i="11"/>
  <c r="O78" i="11"/>
  <c r="BI78" i="11"/>
  <c r="AS78" i="11"/>
  <c r="AC78" i="11"/>
  <c r="M78" i="11"/>
  <c r="BG78" i="11"/>
  <c r="AQ78" i="11"/>
  <c r="AA78" i="11"/>
  <c r="K78" i="11"/>
  <c r="BE78" i="11"/>
  <c r="AO78" i="11"/>
  <c r="Y78" i="11"/>
  <c r="I78" i="11"/>
  <c r="BA78" i="11"/>
  <c r="AM78" i="11"/>
  <c r="AK78" i="11"/>
  <c r="W78" i="11"/>
  <c r="U78" i="11"/>
  <c r="BC78" i="11"/>
  <c r="AQ254" i="2"/>
  <c r="BG254" i="2"/>
  <c r="Q255" i="2"/>
  <c r="AG255" i="2"/>
  <c r="AW255" i="2"/>
  <c r="W256" i="2"/>
  <c r="AM256" i="2"/>
  <c r="BC256" i="2"/>
  <c r="M257" i="2"/>
  <c r="AC257" i="2"/>
  <c r="AS257" i="2"/>
  <c r="BI257" i="2"/>
  <c r="K7" i="11"/>
  <c r="AA7" i="11"/>
  <c r="AQ7" i="11"/>
  <c r="BG7" i="11"/>
  <c r="BE9" i="11"/>
  <c r="BK9" i="11"/>
  <c r="AU9" i="11"/>
  <c r="W9" i="11"/>
  <c r="AM9" i="11"/>
  <c r="BG9" i="11"/>
  <c r="BA11" i="11"/>
  <c r="AK11" i="11"/>
  <c r="U11" i="11"/>
  <c r="BG11" i="11"/>
  <c r="AQ11" i="11"/>
  <c r="AA11" i="11"/>
  <c r="K11" i="11"/>
  <c r="AC11" i="11"/>
  <c r="AW11" i="11"/>
  <c r="M12" i="11"/>
  <c r="AK12" i="11"/>
  <c r="BK12" i="11"/>
  <c r="K15" i="11"/>
  <c r="AM15" i="11"/>
  <c r="BA16" i="11"/>
  <c r="AK16" i="11"/>
  <c r="U16" i="11"/>
  <c r="AY16" i="11"/>
  <c r="AI16" i="11"/>
  <c r="S16" i="11"/>
  <c r="BE16" i="11"/>
  <c r="AO16" i="11"/>
  <c r="Y16" i="11"/>
  <c r="I16" i="11"/>
  <c r="AE16" i="11"/>
  <c r="BG16" i="11"/>
  <c r="I42" i="11"/>
  <c r="U47" i="11"/>
  <c r="W253" i="2"/>
  <c r="AM253" i="2"/>
  <c r="BC253" i="2"/>
  <c r="M254" i="2"/>
  <c r="AC254" i="2"/>
  <c r="AS254" i="2"/>
  <c r="BI254" i="2"/>
  <c r="S255" i="2"/>
  <c r="AI255" i="2"/>
  <c r="AY255" i="2"/>
  <c r="I256" i="2"/>
  <c r="Y256" i="2"/>
  <c r="AO256" i="2"/>
  <c r="BE256" i="2"/>
  <c r="O257" i="2"/>
  <c r="AE257" i="2"/>
  <c r="AU257" i="2"/>
  <c r="BK257" i="2"/>
  <c r="W6" i="11"/>
  <c r="AM6" i="11"/>
  <c r="BC6" i="11"/>
  <c r="M7" i="11"/>
  <c r="AC7" i="11"/>
  <c r="AS7" i="11"/>
  <c r="BI7" i="11"/>
  <c r="S8" i="11"/>
  <c r="AI8" i="11"/>
  <c r="AY8" i="11"/>
  <c r="I9" i="11"/>
  <c r="Y9" i="11"/>
  <c r="AO9" i="11"/>
  <c r="BI9" i="11"/>
  <c r="I11" i="11"/>
  <c r="AE11" i="11"/>
  <c r="AY11" i="11"/>
  <c r="O12" i="11"/>
  <c r="AM12" i="11"/>
  <c r="Q15" i="11"/>
  <c r="AO15" i="11"/>
  <c r="K16" i="11"/>
  <c r="AG16" i="11"/>
  <c r="BI16" i="11"/>
  <c r="AC17" i="11"/>
  <c r="BA17" i="11"/>
  <c r="W18" i="11"/>
  <c r="AS18" i="11"/>
  <c r="AW23" i="11"/>
  <c r="AG23" i="11"/>
  <c r="Q23" i="11"/>
  <c r="BK23" i="11"/>
  <c r="AU23" i="11"/>
  <c r="AE23" i="11"/>
  <c r="O23" i="11"/>
  <c r="BI23" i="11"/>
  <c r="AS23" i="11"/>
  <c r="AC23" i="11"/>
  <c r="M23" i="11"/>
  <c r="BG23" i="11"/>
  <c r="AQ23" i="11"/>
  <c r="AA23" i="11"/>
  <c r="K23" i="11"/>
  <c r="AY23" i="11"/>
  <c r="AI23" i="11"/>
  <c r="S23" i="11"/>
  <c r="BA23" i="11"/>
  <c r="AM26" i="11"/>
  <c r="AW31" i="11"/>
  <c r="AG31" i="11"/>
  <c r="Q31" i="11"/>
  <c r="BK31" i="11"/>
  <c r="AU31" i="11"/>
  <c r="AE31" i="11"/>
  <c r="O31" i="11"/>
  <c r="BI31" i="11"/>
  <c r="AS31" i="11"/>
  <c r="AC31" i="11"/>
  <c r="M31" i="11"/>
  <c r="BG31" i="11"/>
  <c r="AQ31" i="11"/>
  <c r="AA31" i="11"/>
  <c r="K31" i="11"/>
  <c r="AY31" i="11"/>
  <c r="AI31" i="11"/>
  <c r="S31" i="11"/>
  <c r="BA31" i="11"/>
  <c r="AM34" i="11"/>
  <c r="AW39" i="11"/>
  <c r="AG39" i="11"/>
  <c r="Q39" i="11"/>
  <c r="BK39" i="11"/>
  <c r="AU39" i="11"/>
  <c r="AE39" i="11"/>
  <c r="O39" i="11"/>
  <c r="BI39" i="11"/>
  <c r="AS39" i="11"/>
  <c r="AC39" i="11"/>
  <c r="M39" i="11"/>
  <c r="BG39" i="11"/>
  <c r="AQ39" i="11"/>
  <c r="AA39" i="11"/>
  <c r="K39" i="11"/>
  <c r="BE39" i="11"/>
  <c r="AO39" i="11"/>
  <c r="Y39" i="11"/>
  <c r="I39" i="11"/>
  <c r="AY39" i="11"/>
  <c r="AI39" i="11"/>
  <c r="S39" i="11"/>
  <c r="W42" i="11"/>
  <c r="W47" i="11"/>
  <c r="BE50" i="11"/>
  <c r="AO50" i="11"/>
  <c r="Y50" i="11"/>
  <c r="I50" i="11"/>
  <c r="BA50" i="11"/>
  <c r="AK50" i="11"/>
  <c r="U50" i="11"/>
  <c r="AS50" i="11"/>
  <c r="W50" i="11"/>
  <c r="BK50" i="11"/>
  <c r="AQ50" i="11"/>
  <c r="S50" i="11"/>
  <c r="BI50" i="11"/>
  <c r="AM50" i="11"/>
  <c r="Q50" i="11"/>
  <c r="BG50" i="11"/>
  <c r="AI50" i="11"/>
  <c r="O50" i="11"/>
  <c r="BC50" i="11"/>
  <c r="AG50" i="11"/>
  <c r="M50" i="11"/>
  <c r="AU50" i="11"/>
  <c r="AA50" i="11"/>
  <c r="AS65" i="11"/>
  <c r="S5" i="11"/>
  <c r="AI5" i="11"/>
  <c r="I6" i="11"/>
  <c r="Y6" i="11"/>
  <c r="AO6" i="11"/>
  <c r="O7" i="11"/>
  <c r="AE7" i="11"/>
  <c r="AU7" i="11"/>
  <c r="BK7" i="11"/>
  <c r="U8" i="11"/>
  <c r="AK8" i="11"/>
  <c r="BA8" i="11"/>
  <c r="K9" i="11"/>
  <c r="AA9" i="11"/>
  <c r="AQ9" i="11"/>
  <c r="BK10" i="11"/>
  <c r="AU10" i="11"/>
  <c r="AE10" i="11"/>
  <c r="O10" i="11"/>
  <c r="BA10" i="11"/>
  <c r="AK10" i="11"/>
  <c r="U10" i="11"/>
  <c r="AA10" i="11"/>
  <c r="AW10" i="11"/>
  <c r="M11" i="11"/>
  <c r="AG11" i="11"/>
  <c r="BC11" i="11"/>
  <c r="S12" i="11"/>
  <c r="AO12" i="11"/>
  <c r="U15" i="11"/>
  <c r="AQ15" i="11"/>
  <c r="M16" i="11"/>
  <c r="AM16" i="11"/>
  <c r="BK16" i="11"/>
  <c r="AG17" i="11"/>
  <c r="Y18" i="11"/>
  <c r="AY18" i="11"/>
  <c r="BK20" i="11"/>
  <c r="AU20" i="11"/>
  <c r="AE20" i="11"/>
  <c r="O20" i="11"/>
  <c r="BI20" i="11"/>
  <c r="AS20" i="11"/>
  <c r="AC20" i="11"/>
  <c r="M20" i="11"/>
  <c r="BG20" i="11"/>
  <c r="AQ20" i="11"/>
  <c r="AA20" i="11"/>
  <c r="K20" i="11"/>
  <c r="BE20" i="11"/>
  <c r="AO20" i="11"/>
  <c r="Y20" i="11"/>
  <c r="I20" i="11"/>
  <c r="AW20" i="11"/>
  <c r="AG20" i="11"/>
  <c r="Q20" i="11"/>
  <c r="BA20" i="11"/>
  <c r="I23" i="11"/>
  <c r="BC23" i="11"/>
  <c r="BK28" i="11"/>
  <c r="AU28" i="11"/>
  <c r="AE28" i="11"/>
  <c r="O28" i="11"/>
  <c r="BI28" i="11"/>
  <c r="AS28" i="11"/>
  <c r="AC28" i="11"/>
  <c r="M28" i="11"/>
  <c r="BG28" i="11"/>
  <c r="AQ28" i="11"/>
  <c r="AA28" i="11"/>
  <c r="K28" i="11"/>
  <c r="BE28" i="11"/>
  <c r="AO28" i="11"/>
  <c r="Y28" i="11"/>
  <c r="I28" i="11"/>
  <c r="AW28" i="11"/>
  <c r="AG28" i="11"/>
  <c r="Q28" i="11"/>
  <c r="BA28" i="11"/>
  <c r="I31" i="11"/>
  <c r="BC31" i="11"/>
  <c r="BK36" i="11"/>
  <c r="AU36" i="11"/>
  <c r="AE36" i="11"/>
  <c r="O36" i="11"/>
  <c r="BI36" i="11"/>
  <c r="AS36" i="11"/>
  <c r="AC36" i="11"/>
  <c r="M36" i="11"/>
  <c r="BG36" i="11"/>
  <c r="AQ36" i="11"/>
  <c r="AA36" i="11"/>
  <c r="K36" i="11"/>
  <c r="BE36" i="11"/>
  <c r="AO36" i="11"/>
  <c r="Y36" i="11"/>
  <c r="I36" i="11"/>
  <c r="AW36" i="11"/>
  <c r="AG36" i="11"/>
  <c r="Q36" i="11"/>
  <c r="BA36" i="11"/>
  <c r="U39" i="11"/>
  <c r="Y42" i="11"/>
  <c r="AK47" i="11"/>
  <c r="K50" i="11"/>
  <c r="BC65" i="11"/>
  <c r="W255" i="2"/>
  <c r="AM255" i="2"/>
  <c r="M256" i="2"/>
  <c r="AC256" i="2"/>
  <c r="AS256" i="2"/>
  <c r="S257" i="2"/>
  <c r="AI257" i="2"/>
  <c r="Q7" i="11"/>
  <c r="AG7" i="11"/>
  <c r="W8" i="11"/>
  <c r="AM8" i="11"/>
  <c r="M9" i="11"/>
  <c r="AC9" i="11"/>
  <c r="AS9" i="11"/>
  <c r="O11" i="11"/>
  <c r="AI11" i="11"/>
  <c r="BE11" i="11"/>
  <c r="U12" i="11"/>
  <c r="AU12" i="11"/>
  <c r="W15" i="11"/>
  <c r="AW15" i="11"/>
  <c r="O16" i="11"/>
  <c r="AQ16" i="11"/>
  <c r="BG17" i="11"/>
  <c r="AQ17" i="11"/>
  <c r="AA17" i="11"/>
  <c r="K17" i="11"/>
  <c r="BE17" i="11"/>
  <c r="AO17" i="11"/>
  <c r="Y17" i="11"/>
  <c r="I17" i="11"/>
  <c r="BK17" i="11"/>
  <c r="AU17" i="11"/>
  <c r="AE17" i="11"/>
  <c r="O17" i="11"/>
  <c r="AI17" i="11"/>
  <c r="BI17" i="11"/>
  <c r="AY26" i="11"/>
  <c r="AI26" i="11"/>
  <c r="S26" i="11"/>
  <c r="AW26" i="11"/>
  <c r="AG26" i="11"/>
  <c r="Q26" i="11"/>
  <c r="BK26" i="11"/>
  <c r="AU26" i="11"/>
  <c r="AE26" i="11"/>
  <c r="O26" i="11"/>
  <c r="BI26" i="11"/>
  <c r="AS26" i="11"/>
  <c r="AC26" i="11"/>
  <c r="M26" i="11"/>
  <c r="BA26" i="11"/>
  <c r="AK26" i="11"/>
  <c r="U26" i="11"/>
  <c r="AQ26" i="11"/>
  <c r="AY34" i="11"/>
  <c r="AI34" i="11"/>
  <c r="S34" i="11"/>
  <c r="AW34" i="11"/>
  <c r="AG34" i="11"/>
  <c r="Q34" i="11"/>
  <c r="BK34" i="11"/>
  <c r="AU34" i="11"/>
  <c r="AE34" i="11"/>
  <c r="O34" i="11"/>
  <c r="BI34" i="11"/>
  <c r="AS34" i="11"/>
  <c r="AC34" i="11"/>
  <c r="M34" i="11"/>
  <c r="BA34" i="11"/>
  <c r="AK34" i="11"/>
  <c r="U34" i="11"/>
  <c r="AQ34" i="11"/>
  <c r="AM42" i="11"/>
  <c r="AM47" i="11"/>
  <c r="W13" i="11"/>
  <c r="AM13" i="11"/>
  <c r="BC13" i="11"/>
  <c r="M14" i="11"/>
  <c r="AC14" i="11"/>
  <c r="AS14" i="11"/>
  <c r="BI14" i="11"/>
  <c r="K19" i="11"/>
  <c r="AA19" i="11"/>
  <c r="AQ19" i="11"/>
  <c r="BG19" i="11"/>
  <c r="W21" i="11"/>
  <c r="AM21" i="11"/>
  <c r="BC21" i="11"/>
  <c r="M22" i="11"/>
  <c r="AC22" i="11"/>
  <c r="AS22" i="11"/>
  <c r="BI22" i="11"/>
  <c r="I24" i="11"/>
  <c r="Y24" i="11"/>
  <c r="AO24" i="11"/>
  <c r="BE24" i="11"/>
  <c r="O25" i="11"/>
  <c r="AE25" i="11"/>
  <c r="AU25" i="11"/>
  <c r="BK25" i="11"/>
  <c r="K27" i="11"/>
  <c r="AA27" i="11"/>
  <c r="AQ27" i="11"/>
  <c r="BG27" i="11"/>
  <c r="W29" i="11"/>
  <c r="AM29" i="11"/>
  <c r="BC29" i="11"/>
  <c r="M30" i="11"/>
  <c r="AC30" i="11"/>
  <c r="AS30" i="11"/>
  <c r="BI30" i="11"/>
  <c r="I32" i="11"/>
  <c r="Y32" i="11"/>
  <c r="AO32" i="11"/>
  <c r="BE32" i="11"/>
  <c r="O33" i="11"/>
  <c r="AE33" i="11"/>
  <c r="AU33" i="11"/>
  <c r="BK33" i="11"/>
  <c r="K35" i="11"/>
  <c r="AA35" i="11"/>
  <c r="AQ35" i="11"/>
  <c r="BG35" i="11"/>
  <c r="W37" i="11"/>
  <c r="AM37" i="11"/>
  <c r="BC37" i="11"/>
  <c r="AC38" i="11"/>
  <c r="AS38" i="11"/>
  <c r="BI38" i="11"/>
  <c r="I40" i="11"/>
  <c r="Y40" i="11"/>
  <c r="AO40" i="11"/>
  <c r="BE40" i="11"/>
  <c r="O41" i="11"/>
  <c r="AE41" i="11"/>
  <c r="AU41" i="11"/>
  <c r="BK41" i="11"/>
  <c r="K43" i="11"/>
  <c r="AA43" i="11"/>
  <c r="AQ43" i="11"/>
  <c r="BG43" i="11"/>
  <c r="Q44" i="11"/>
  <c r="AG44" i="11"/>
  <c r="AW44" i="11"/>
  <c r="W45" i="11"/>
  <c r="AM45" i="11"/>
  <c r="BC45" i="11"/>
  <c r="O48" i="11"/>
  <c r="AI48" i="11"/>
  <c r="BC48" i="11"/>
  <c r="U49" i="11"/>
  <c r="AO49" i="11"/>
  <c r="I51" i="11"/>
  <c r="AG51" i="11"/>
  <c r="BA51" i="11"/>
  <c r="O52" i="11"/>
  <c r="AM52" i="11"/>
  <c r="AY54" i="11"/>
  <c r="AI54" i="11"/>
  <c r="S54" i="11"/>
  <c r="AW54" i="11"/>
  <c r="AG54" i="11"/>
  <c r="Q54" i="11"/>
  <c r="BI54" i="11"/>
  <c r="AS54" i="11"/>
  <c r="AC54" i="11"/>
  <c r="M54" i="11"/>
  <c r="AE54" i="11"/>
  <c r="BE54" i="11"/>
  <c r="W57" i="11"/>
  <c r="AM58" i="11"/>
  <c r="AW59" i="11"/>
  <c r="AG59" i="11"/>
  <c r="Q59" i="11"/>
  <c r="BK59" i="11"/>
  <c r="AU59" i="11"/>
  <c r="AE59" i="11"/>
  <c r="O59" i="11"/>
  <c r="BG59" i="11"/>
  <c r="AQ59" i="11"/>
  <c r="AA59" i="11"/>
  <c r="K59" i="11"/>
  <c r="AI59" i="11"/>
  <c r="BE59" i="11"/>
  <c r="Q64" i="11"/>
  <c r="BC64" i="11"/>
  <c r="AY70" i="11"/>
  <c r="AI70" i="11"/>
  <c r="S70" i="11"/>
  <c r="AW70" i="11"/>
  <c r="AG70" i="11"/>
  <c r="Q70" i="11"/>
  <c r="BK70" i="11"/>
  <c r="AU70" i="11"/>
  <c r="AE70" i="11"/>
  <c r="O70" i="11"/>
  <c r="BI70" i="11"/>
  <c r="AS70" i="11"/>
  <c r="AC70" i="11"/>
  <c r="M70" i="11"/>
  <c r="BE70" i="11"/>
  <c r="AO70" i="11"/>
  <c r="Y70" i="11"/>
  <c r="I70" i="11"/>
  <c r="BA70" i="11"/>
  <c r="W81" i="11"/>
  <c r="AM89" i="11"/>
  <c r="W44" i="11"/>
  <c r="AM44" i="11"/>
  <c r="BC44" i="11"/>
  <c r="AY49" i="11"/>
  <c r="AI49" i="11"/>
  <c r="S49" i="11"/>
  <c r="BK49" i="11"/>
  <c r="AU49" i="11"/>
  <c r="AE49" i="11"/>
  <c r="O49" i="11"/>
  <c r="AA49" i="11"/>
  <c r="AW49" i="11"/>
  <c r="BA57" i="11"/>
  <c r="AK57" i="11"/>
  <c r="U57" i="11"/>
  <c r="AY57" i="11"/>
  <c r="AI57" i="11"/>
  <c r="S57" i="11"/>
  <c r="BK57" i="11"/>
  <c r="AU57" i="11"/>
  <c r="AE57" i="11"/>
  <c r="O57" i="11"/>
  <c r="AC57" i="11"/>
  <c r="BE57" i="11"/>
  <c r="AY86" i="11"/>
  <c r="AI86" i="11"/>
  <c r="S86" i="11"/>
  <c r="AW86" i="11"/>
  <c r="AG86" i="11"/>
  <c r="Q86" i="11"/>
  <c r="BK86" i="11"/>
  <c r="AU86" i="11"/>
  <c r="AE86" i="11"/>
  <c r="O86" i="11"/>
  <c r="BI86" i="11"/>
  <c r="AS86" i="11"/>
  <c r="AC86" i="11"/>
  <c r="M86" i="11"/>
  <c r="BG86" i="11"/>
  <c r="AQ86" i="11"/>
  <c r="AA86" i="11"/>
  <c r="K86" i="11"/>
  <c r="BE86" i="11"/>
  <c r="AO86" i="11"/>
  <c r="Y86" i="11"/>
  <c r="I86" i="11"/>
  <c r="AW101" i="11"/>
  <c r="AG101" i="11"/>
  <c r="Q101" i="11"/>
  <c r="BK101" i="11"/>
  <c r="AU101" i="11"/>
  <c r="AE101" i="11"/>
  <c r="O101" i="11"/>
  <c r="BI101" i="11"/>
  <c r="AS101" i="11"/>
  <c r="AC101" i="11"/>
  <c r="M101" i="11"/>
  <c r="BG101" i="11"/>
  <c r="AQ101" i="11"/>
  <c r="AA101" i="11"/>
  <c r="K101" i="11"/>
  <c r="AY101" i="11"/>
  <c r="AI101" i="11"/>
  <c r="S101" i="11"/>
  <c r="AM101" i="11"/>
  <c r="AK101" i="11"/>
  <c r="Y101" i="11"/>
  <c r="W101" i="11"/>
  <c r="BE101" i="11"/>
  <c r="U101" i="11"/>
  <c r="BC101" i="11"/>
  <c r="I101" i="11"/>
  <c r="BE112" i="11"/>
  <c r="AO112" i="11"/>
  <c r="Y112" i="11"/>
  <c r="BC112" i="11"/>
  <c r="AK112" i="11"/>
  <c r="S112" i="11"/>
  <c r="BA112" i="11"/>
  <c r="AI112" i="11"/>
  <c r="Q112" i="11"/>
  <c r="AY112" i="11"/>
  <c r="AG112" i="11"/>
  <c r="O112" i="11"/>
  <c r="AW112" i="11"/>
  <c r="AE112" i="11"/>
  <c r="M112" i="11"/>
  <c r="AU112" i="11"/>
  <c r="AC112" i="11"/>
  <c r="K112" i="11"/>
  <c r="BG112" i="11"/>
  <c r="AM112" i="11"/>
  <c r="U112" i="11"/>
  <c r="BI112" i="11"/>
  <c r="AS112" i="11"/>
  <c r="AQ112" i="11"/>
  <c r="AA112" i="11"/>
  <c r="W112" i="11"/>
  <c r="I112" i="11"/>
  <c r="Q24" i="11"/>
  <c r="AG24" i="11"/>
  <c r="AW24" i="11"/>
  <c r="W25" i="11"/>
  <c r="AM25" i="11"/>
  <c r="BC25" i="11"/>
  <c r="Q32" i="11"/>
  <c r="AG32" i="11"/>
  <c r="AW32" i="11"/>
  <c r="W33" i="11"/>
  <c r="AM33" i="11"/>
  <c r="BC33" i="11"/>
  <c r="Q40" i="11"/>
  <c r="AG40" i="11"/>
  <c r="AW40" i="11"/>
  <c r="W41" i="11"/>
  <c r="AM41" i="11"/>
  <c r="BC41" i="11"/>
  <c r="I44" i="11"/>
  <c r="Y44" i="11"/>
  <c r="AO44" i="11"/>
  <c r="BE44" i="11"/>
  <c r="I49" i="11"/>
  <c r="AC49" i="11"/>
  <c r="BA49" i="11"/>
  <c r="U51" i="11"/>
  <c r="AO51" i="11"/>
  <c r="BC52" i="11"/>
  <c r="BA52" i="11"/>
  <c r="AK52" i="11"/>
  <c r="U52" i="11"/>
  <c r="AW52" i="11"/>
  <c r="AG52" i="11"/>
  <c r="Q52" i="11"/>
  <c r="AA52" i="11"/>
  <c r="AU52" i="11"/>
  <c r="I57" i="11"/>
  <c r="AG57" i="11"/>
  <c r="BG57" i="11"/>
  <c r="AI64" i="11"/>
  <c r="U86" i="11"/>
  <c r="BA89" i="11"/>
  <c r="AK89" i="11"/>
  <c r="U89" i="11"/>
  <c r="AY89" i="11"/>
  <c r="AI89" i="11"/>
  <c r="S89" i="11"/>
  <c r="AW89" i="11"/>
  <c r="AG89" i="11"/>
  <c r="Q89" i="11"/>
  <c r="BK89" i="11"/>
  <c r="AU89" i="11"/>
  <c r="AE89" i="11"/>
  <c r="O89" i="11"/>
  <c r="BI89" i="11"/>
  <c r="AS89" i="11"/>
  <c r="AC89" i="11"/>
  <c r="M89" i="11"/>
  <c r="BG89" i="11"/>
  <c r="AQ89" i="11"/>
  <c r="AA89" i="11"/>
  <c r="K89" i="11"/>
  <c r="BK120" i="11"/>
  <c r="AU120" i="11"/>
  <c r="AE120" i="11"/>
  <c r="O120" i="11"/>
  <c r="BE120" i="11"/>
  <c r="AO120" i="11"/>
  <c r="Y120" i="11"/>
  <c r="I120" i="11"/>
  <c r="AS120" i="11"/>
  <c r="W120" i="11"/>
  <c r="AQ120" i="11"/>
  <c r="U120" i="11"/>
  <c r="BI120" i="11"/>
  <c r="AM120" i="11"/>
  <c r="S120" i="11"/>
  <c r="BG120" i="11"/>
  <c r="AK120" i="11"/>
  <c r="Q120" i="11"/>
  <c r="BC120" i="11"/>
  <c r="AI120" i="11"/>
  <c r="M120" i="11"/>
  <c r="AW120" i="11"/>
  <c r="AA120" i="11"/>
  <c r="BA120" i="11"/>
  <c r="AY120" i="11"/>
  <c r="AG120" i="11"/>
  <c r="AC120" i="11"/>
  <c r="Q13" i="11"/>
  <c r="AG13" i="11"/>
  <c r="W14" i="11"/>
  <c r="AM14" i="11"/>
  <c r="U19" i="11"/>
  <c r="AK19" i="11"/>
  <c r="BA19" i="11"/>
  <c r="Q21" i="11"/>
  <c r="AG21" i="11"/>
  <c r="W22" i="11"/>
  <c r="AM22" i="11"/>
  <c r="S24" i="11"/>
  <c r="AI24" i="11"/>
  <c r="AY24" i="11"/>
  <c r="I25" i="11"/>
  <c r="Y25" i="11"/>
  <c r="AO25" i="11"/>
  <c r="BE25" i="11"/>
  <c r="U27" i="11"/>
  <c r="AK27" i="11"/>
  <c r="BA27" i="11"/>
  <c r="Q29" i="11"/>
  <c r="AG29" i="11"/>
  <c r="W30" i="11"/>
  <c r="AM30" i="11"/>
  <c r="S32" i="11"/>
  <c r="AI32" i="11"/>
  <c r="AY32" i="11"/>
  <c r="I33" i="11"/>
  <c r="Y33" i="11"/>
  <c r="AO33" i="11"/>
  <c r="BE33" i="11"/>
  <c r="U35" i="11"/>
  <c r="AK35" i="11"/>
  <c r="BA35" i="11"/>
  <c r="Q37" i="11"/>
  <c r="AG37" i="11"/>
  <c r="AW37" i="11"/>
  <c r="W38" i="11"/>
  <c r="AM38" i="11"/>
  <c r="S40" i="11"/>
  <c r="AI40" i="11"/>
  <c r="AY40" i="11"/>
  <c r="I41" i="11"/>
  <c r="Y41" i="11"/>
  <c r="AO41" i="11"/>
  <c r="BE41" i="11"/>
  <c r="U43" i="11"/>
  <c r="AK43" i="11"/>
  <c r="BA43" i="11"/>
  <c r="K44" i="11"/>
  <c r="AA44" i="11"/>
  <c r="AQ44" i="11"/>
  <c r="BG44" i="11"/>
  <c r="Q45" i="11"/>
  <c r="AG45" i="11"/>
  <c r="AW45" i="11"/>
  <c r="W46" i="11"/>
  <c r="AM46" i="11"/>
  <c r="AA48" i="11"/>
  <c r="K49" i="11"/>
  <c r="AG49" i="11"/>
  <c r="BC49" i="11"/>
  <c r="W51" i="11"/>
  <c r="AS51" i="11"/>
  <c r="I52" i="11"/>
  <c r="AC52" i="11"/>
  <c r="AY52" i="11"/>
  <c r="W54" i="11"/>
  <c r="AU54" i="11"/>
  <c r="K57" i="11"/>
  <c r="AM57" i="11"/>
  <c r="BI57" i="11"/>
  <c r="AE58" i="11"/>
  <c r="W59" i="11"/>
  <c r="AY59" i="11"/>
  <c r="AY62" i="11"/>
  <c r="AI62" i="11"/>
  <c r="S62" i="11"/>
  <c r="AW62" i="11"/>
  <c r="AG62" i="11"/>
  <c r="Q62" i="11"/>
  <c r="BK62" i="11"/>
  <c r="AU62" i="11"/>
  <c r="AE62" i="11"/>
  <c r="O62" i="11"/>
  <c r="BI62" i="11"/>
  <c r="AS62" i="11"/>
  <c r="AC62" i="11"/>
  <c r="M62" i="11"/>
  <c r="BE62" i="11"/>
  <c r="AO62" i="11"/>
  <c r="Y62" i="11"/>
  <c r="I62" i="11"/>
  <c r="BA62" i="11"/>
  <c r="AM64" i="11"/>
  <c r="AK70" i="11"/>
  <c r="W86" i="11"/>
  <c r="I89" i="11"/>
  <c r="BA101" i="11"/>
  <c r="K120" i="11"/>
  <c r="W19" i="11"/>
  <c r="AM19" i="11"/>
  <c r="U24" i="11"/>
  <c r="AK24" i="11"/>
  <c r="BA24" i="11"/>
  <c r="K25" i="11"/>
  <c r="AA25" i="11"/>
  <c r="AQ25" i="11"/>
  <c r="BG25" i="11"/>
  <c r="W27" i="11"/>
  <c r="AM27" i="11"/>
  <c r="U32" i="11"/>
  <c r="AK32" i="11"/>
  <c r="BA32" i="11"/>
  <c r="K33" i="11"/>
  <c r="AA33" i="11"/>
  <c r="AQ33" i="11"/>
  <c r="BG33" i="11"/>
  <c r="W35" i="11"/>
  <c r="AM35" i="11"/>
  <c r="U40" i="11"/>
  <c r="AK40" i="11"/>
  <c r="BA40" i="11"/>
  <c r="K41" i="11"/>
  <c r="AA41" i="11"/>
  <c r="AQ41" i="11"/>
  <c r="BG41" i="11"/>
  <c r="W43" i="11"/>
  <c r="AM43" i="11"/>
  <c r="M44" i="11"/>
  <c r="AC44" i="11"/>
  <c r="AS44" i="11"/>
  <c r="BI44" i="11"/>
  <c r="S45" i="11"/>
  <c r="AI45" i="11"/>
  <c r="BI48" i="11"/>
  <c r="AS48" i="11"/>
  <c r="AC48" i="11"/>
  <c r="M48" i="11"/>
  <c r="BE48" i="11"/>
  <c r="AO48" i="11"/>
  <c r="Y48" i="11"/>
  <c r="I48" i="11"/>
  <c r="AE48" i="11"/>
  <c r="AY48" i="11"/>
  <c r="M49" i="11"/>
  <c r="AK49" i="11"/>
  <c r="BE49" i="11"/>
  <c r="Y51" i="11"/>
  <c r="K52" i="11"/>
  <c r="AE52" i="11"/>
  <c r="BE52" i="11"/>
  <c r="Y54" i="11"/>
  <c r="BA54" i="11"/>
  <c r="M57" i="11"/>
  <c r="AO57" i="11"/>
  <c r="BG58" i="11"/>
  <c r="AQ58" i="11"/>
  <c r="AA58" i="11"/>
  <c r="K58" i="11"/>
  <c r="BE58" i="11"/>
  <c r="AO58" i="11"/>
  <c r="Y58" i="11"/>
  <c r="I58" i="11"/>
  <c r="BA58" i="11"/>
  <c r="AK58" i="11"/>
  <c r="U58" i="11"/>
  <c r="AG58" i="11"/>
  <c r="BI58" i="11"/>
  <c r="Y59" i="11"/>
  <c r="BA59" i="11"/>
  <c r="AM70" i="11"/>
  <c r="BA81" i="11"/>
  <c r="AK81" i="11"/>
  <c r="U81" i="11"/>
  <c r="AY81" i="11"/>
  <c r="AI81" i="11"/>
  <c r="S81" i="11"/>
  <c r="AW81" i="11"/>
  <c r="AG81" i="11"/>
  <c r="Q81" i="11"/>
  <c r="BK81" i="11"/>
  <c r="AU81" i="11"/>
  <c r="AE81" i="11"/>
  <c r="O81" i="11"/>
  <c r="BI81" i="11"/>
  <c r="AS81" i="11"/>
  <c r="AC81" i="11"/>
  <c r="M81" i="11"/>
  <c r="BG81" i="11"/>
  <c r="AQ81" i="11"/>
  <c r="AA81" i="11"/>
  <c r="K81" i="11"/>
  <c r="AK86" i="11"/>
  <c r="W89" i="11"/>
  <c r="W24" i="11"/>
  <c r="AM24" i="11"/>
  <c r="M25" i="11"/>
  <c r="AC25" i="11"/>
  <c r="AS25" i="11"/>
  <c r="W32" i="11"/>
  <c r="AM32" i="11"/>
  <c r="M33" i="11"/>
  <c r="AC33" i="11"/>
  <c r="AS33" i="11"/>
  <c r="W40" i="11"/>
  <c r="AM40" i="11"/>
  <c r="M41" i="11"/>
  <c r="AC41" i="11"/>
  <c r="AS41" i="11"/>
  <c r="O44" i="11"/>
  <c r="AE44" i="11"/>
  <c r="AU44" i="11"/>
  <c r="Q49" i="11"/>
  <c r="AM49" i="11"/>
  <c r="BG49" i="11"/>
  <c r="BK51" i="11"/>
  <c r="AU51" i="11"/>
  <c r="AE51" i="11"/>
  <c r="O51" i="11"/>
  <c r="BG51" i="11"/>
  <c r="AQ51" i="11"/>
  <c r="AA51" i="11"/>
  <c r="K51" i="11"/>
  <c r="AC51" i="11"/>
  <c r="AY51" i="11"/>
  <c r="AI52" i="11"/>
  <c r="BG52" i="11"/>
  <c r="Q57" i="11"/>
  <c r="AQ57" i="11"/>
  <c r="BK64" i="11"/>
  <c r="AU64" i="11"/>
  <c r="AE64" i="11"/>
  <c r="O64" i="11"/>
  <c r="BI64" i="11"/>
  <c r="AS64" i="11"/>
  <c r="AC64" i="11"/>
  <c r="M64" i="11"/>
  <c r="BG64" i="11"/>
  <c r="AQ64" i="11"/>
  <c r="AA64" i="11"/>
  <c r="K64" i="11"/>
  <c r="BE64" i="11"/>
  <c r="AO64" i="11"/>
  <c r="Y64" i="11"/>
  <c r="I64" i="11"/>
  <c r="BA64" i="11"/>
  <c r="AK64" i="11"/>
  <c r="U64" i="11"/>
  <c r="AY64" i="11"/>
  <c r="AM86" i="11"/>
  <c r="Y89" i="11"/>
  <c r="BA129" i="11"/>
  <c r="AK129" i="11"/>
  <c r="U129" i="11"/>
  <c r="AY129" i="11"/>
  <c r="AI129" i="11"/>
  <c r="S129" i="11"/>
  <c r="AW129" i="11"/>
  <c r="AG129" i="11"/>
  <c r="Q129" i="11"/>
  <c r="BK129" i="11"/>
  <c r="AU129" i="11"/>
  <c r="AE129" i="11"/>
  <c r="O129" i="11"/>
  <c r="BG129" i="11"/>
  <c r="AA129" i="11"/>
  <c r="BE129" i="11"/>
  <c r="Y129" i="11"/>
  <c r="BC129" i="11"/>
  <c r="W129" i="11"/>
  <c r="AS129" i="11"/>
  <c r="M129" i="11"/>
  <c r="AQ129" i="11"/>
  <c r="K129" i="11"/>
  <c r="BI129" i="11"/>
  <c r="AC129" i="11"/>
  <c r="AO129" i="11"/>
  <c r="AM129" i="11"/>
  <c r="Q66" i="11"/>
  <c r="AG66" i="11"/>
  <c r="AW66" i="11"/>
  <c r="W67" i="11"/>
  <c r="AM67" i="11"/>
  <c r="BC67" i="11"/>
  <c r="U72" i="11"/>
  <c r="AK72" i="11"/>
  <c r="BA72" i="11"/>
  <c r="Q74" i="11"/>
  <c r="AG74" i="11"/>
  <c r="AW74" i="11"/>
  <c r="W75" i="11"/>
  <c r="AM75" i="11"/>
  <c r="BC75" i="11"/>
  <c r="U80" i="11"/>
  <c r="AK80" i="11"/>
  <c r="BA80" i="11"/>
  <c r="Q82" i="11"/>
  <c r="AG82" i="11"/>
  <c r="AW82" i="11"/>
  <c r="W83" i="11"/>
  <c r="AM83" i="11"/>
  <c r="BC83" i="11"/>
  <c r="U88" i="11"/>
  <c r="AK88" i="11"/>
  <c r="BA88" i="11"/>
  <c r="S90" i="11"/>
  <c r="AK90" i="11"/>
  <c r="BC90" i="11"/>
  <c r="BI93" i="11"/>
  <c r="AS93" i="11"/>
  <c r="AC93" i="11"/>
  <c r="M93" i="11"/>
  <c r="AY93" i="11"/>
  <c r="AI93" i="11"/>
  <c r="Y93" i="11"/>
  <c r="AU93" i="11"/>
  <c r="BA137" i="11"/>
  <c r="AK137" i="11"/>
  <c r="U137" i="11"/>
  <c r="AY137" i="11"/>
  <c r="AI137" i="11"/>
  <c r="S137" i="11"/>
  <c r="AW137" i="11"/>
  <c r="AG137" i="11"/>
  <c r="Q137" i="11"/>
  <c r="BK137" i="11"/>
  <c r="AU137" i="11"/>
  <c r="AE137" i="11"/>
  <c r="O137" i="11"/>
  <c r="BE137" i="11"/>
  <c r="Y137" i="11"/>
  <c r="BC137" i="11"/>
  <c r="W137" i="11"/>
  <c r="AS137" i="11"/>
  <c r="M137" i="11"/>
  <c r="AQ137" i="11"/>
  <c r="K137" i="11"/>
  <c r="AO137" i="11"/>
  <c r="I137" i="11"/>
  <c r="BG137" i="11"/>
  <c r="AA137" i="11"/>
  <c r="BE158" i="11"/>
  <c r="AO158" i="11"/>
  <c r="Y158" i="11"/>
  <c r="I158" i="11"/>
  <c r="BA158" i="11"/>
  <c r="AK158" i="11"/>
  <c r="U158" i="11"/>
  <c r="AS158" i="11"/>
  <c r="W158" i="11"/>
  <c r="BK158" i="11"/>
  <c r="AQ158" i="11"/>
  <c r="S158" i="11"/>
  <c r="BI158" i="11"/>
  <c r="AM158" i="11"/>
  <c r="Q158" i="11"/>
  <c r="BG158" i="11"/>
  <c r="AI158" i="11"/>
  <c r="O158" i="11"/>
  <c r="BC158" i="11"/>
  <c r="AG158" i="11"/>
  <c r="M158" i="11"/>
  <c r="AY158" i="11"/>
  <c r="AE158" i="11"/>
  <c r="K158" i="11"/>
  <c r="AW158" i="11"/>
  <c r="AU158" i="11"/>
  <c r="AC158" i="11"/>
  <c r="AA158" i="11"/>
  <c r="W72" i="11"/>
  <c r="AM72" i="11"/>
  <c r="BC72" i="11"/>
  <c r="W80" i="11"/>
  <c r="AM80" i="11"/>
  <c r="BC80" i="11"/>
  <c r="W88" i="11"/>
  <c r="AM88" i="11"/>
  <c r="BC88" i="11"/>
  <c r="AY104" i="11"/>
  <c r="AI104" i="11"/>
  <c r="S104" i="11"/>
  <c r="AW104" i="11"/>
  <c r="AG104" i="11"/>
  <c r="Q104" i="11"/>
  <c r="BK104" i="11"/>
  <c r="AU104" i="11"/>
  <c r="AE104" i="11"/>
  <c r="O104" i="11"/>
  <c r="BI104" i="11"/>
  <c r="AS104" i="11"/>
  <c r="AC104" i="11"/>
  <c r="M104" i="11"/>
  <c r="BA104" i="11"/>
  <c r="AK104" i="11"/>
  <c r="U104" i="11"/>
  <c r="AQ104" i="11"/>
  <c r="BK106" i="11"/>
  <c r="AU106" i="11"/>
  <c r="AE106" i="11"/>
  <c r="O106" i="11"/>
  <c r="BI106" i="11"/>
  <c r="AS106" i="11"/>
  <c r="AC106" i="11"/>
  <c r="M106" i="11"/>
  <c r="BG106" i="11"/>
  <c r="AQ106" i="11"/>
  <c r="AA106" i="11"/>
  <c r="K106" i="11"/>
  <c r="BE106" i="11"/>
  <c r="AO106" i="11"/>
  <c r="Y106" i="11"/>
  <c r="I106" i="11"/>
  <c r="AW106" i="11"/>
  <c r="AG106" i="11"/>
  <c r="Q106" i="11"/>
  <c r="BA106" i="11"/>
  <c r="AW109" i="11"/>
  <c r="AG109" i="11"/>
  <c r="Q109" i="11"/>
  <c r="BK109" i="11"/>
  <c r="AU109" i="11"/>
  <c r="AE109" i="11"/>
  <c r="O109" i="11"/>
  <c r="BI109" i="11"/>
  <c r="AS109" i="11"/>
  <c r="AC109" i="11"/>
  <c r="M109" i="11"/>
  <c r="BG109" i="11"/>
  <c r="AQ109" i="11"/>
  <c r="AA109" i="11"/>
  <c r="K109" i="11"/>
  <c r="AY109" i="11"/>
  <c r="AI109" i="11"/>
  <c r="S109" i="11"/>
  <c r="BA109" i="11"/>
  <c r="AC137" i="11"/>
  <c r="W53" i="11"/>
  <c r="AM53" i="11"/>
  <c r="BC53" i="11"/>
  <c r="S55" i="11"/>
  <c r="AI55" i="11"/>
  <c r="AY55" i="11"/>
  <c r="Q60" i="11"/>
  <c r="AG60" i="11"/>
  <c r="AW60" i="11"/>
  <c r="W61" i="11"/>
  <c r="AM61" i="11"/>
  <c r="BC61" i="11"/>
  <c r="S63" i="11"/>
  <c r="AI63" i="11"/>
  <c r="AY63" i="11"/>
  <c r="U66" i="11"/>
  <c r="AK66" i="11"/>
  <c r="BA66" i="11"/>
  <c r="K67" i="11"/>
  <c r="AA67" i="11"/>
  <c r="AQ67" i="11"/>
  <c r="BG67" i="11"/>
  <c r="Q68" i="11"/>
  <c r="AG68" i="11"/>
  <c r="AW68" i="11"/>
  <c r="W69" i="11"/>
  <c r="AM69" i="11"/>
  <c r="BC69" i="11"/>
  <c r="S71" i="11"/>
  <c r="AI71" i="11"/>
  <c r="AY71" i="11"/>
  <c r="I72" i="11"/>
  <c r="Y72" i="11"/>
  <c r="AO72" i="11"/>
  <c r="BE72" i="11"/>
  <c r="U74" i="11"/>
  <c r="AK74" i="11"/>
  <c r="BA74" i="11"/>
  <c r="K75" i="11"/>
  <c r="AA75" i="11"/>
  <c r="AQ75" i="11"/>
  <c r="BG75" i="11"/>
  <c r="Q76" i="11"/>
  <c r="AG76" i="11"/>
  <c r="AW76" i="11"/>
  <c r="W77" i="11"/>
  <c r="AM77" i="11"/>
  <c r="BC77" i="11"/>
  <c r="S79" i="11"/>
  <c r="AI79" i="11"/>
  <c r="AY79" i="11"/>
  <c r="I80" i="11"/>
  <c r="Y80" i="11"/>
  <c r="AO80" i="11"/>
  <c r="BE80" i="11"/>
  <c r="U82" i="11"/>
  <c r="AK82" i="11"/>
  <c r="BA82" i="11"/>
  <c r="K83" i="11"/>
  <c r="AA83" i="11"/>
  <c r="AQ83" i="11"/>
  <c r="BG83" i="11"/>
  <c r="Q84" i="11"/>
  <c r="AG84" i="11"/>
  <c r="AW84" i="11"/>
  <c r="W85" i="11"/>
  <c r="AM85" i="11"/>
  <c r="BC85" i="11"/>
  <c r="S87" i="11"/>
  <c r="AI87" i="11"/>
  <c r="AY87" i="11"/>
  <c r="I88" i="11"/>
  <c r="Y88" i="11"/>
  <c r="AO88" i="11"/>
  <c r="BE88" i="11"/>
  <c r="W90" i="11"/>
  <c r="AO90" i="11"/>
  <c r="AM91" i="11"/>
  <c r="K93" i="11"/>
  <c r="AE93" i="11"/>
  <c r="BA93" i="11"/>
  <c r="AY96" i="11"/>
  <c r="AI96" i="11"/>
  <c r="S96" i="11"/>
  <c r="BK96" i="11"/>
  <c r="AU96" i="11"/>
  <c r="AE96" i="11"/>
  <c r="O96" i="11"/>
  <c r="BA96" i="11"/>
  <c r="AK96" i="11"/>
  <c r="U96" i="11"/>
  <c r="AC96" i="11"/>
  <c r="BE96" i="11"/>
  <c r="I104" i="11"/>
  <c r="BC104" i="11"/>
  <c r="S106" i="11"/>
  <c r="BC106" i="11"/>
  <c r="I109" i="11"/>
  <c r="BC109" i="11"/>
  <c r="AM137" i="11"/>
  <c r="W66" i="11"/>
  <c r="AM66" i="11"/>
  <c r="BC66" i="11"/>
  <c r="AS67" i="11"/>
  <c r="BI67" i="11"/>
  <c r="K72" i="11"/>
  <c r="AA72" i="11"/>
  <c r="AQ72" i="11"/>
  <c r="BG72" i="11"/>
  <c r="W74" i="11"/>
  <c r="AM74" i="11"/>
  <c r="BC74" i="11"/>
  <c r="M75" i="11"/>
  <c r="AC75" i="11"/>
  <c r="AS75" i="11"/>
  <c r="BI75" i="11"/>
  <c r="K80" i="11"/>
  <c r="AA80" i="11"/>
  <c r="AQ80" i="11"/>
  <c r="BG80" i="11"/>
  <c r="W82" i="11"/>
  <c r="AM82" i="11"/>
  <c r="BC82" i="11"/>
  <c r="M83" i="11"/>
  <c r="AC83" i="11"/>
  <c r="AS83" i="11"/>
  <c r="BI83" i="11"/>
  <c r="K88" i="11"/>
  <c r="AA88" i="11"/>
  <c r="AQ88" i="11"/>
  <c r="BG88" i="11"/>
  <c r="BG90" i="11"/>
  <c r="AQ90" i="11"/>
  <c r="AA90" i="11"/>
  <c r="K90" i="11"/>
  <c r="Y90" i="11"/>
  <c r="AS90" i="11"/>
  <c r="BK90" i="11"/>
  <c r="O93" i="11"/>
  <c r="AG93" i="11"/>
  <c r="BC93" i="11"/>
  <c r="K104" i="11"/>
  <c r="BE104" i="11"/>
  <c r="U106" i="11"/>
  <c r="U109" i="11"/>
  <c r="BE109" i="11"/>
  <c r="BI137" i="11"/>
  <c r="K53" i="11"/>
  <c r="AA53" i="11"/>
  <c r="AQ53" i="11"/>
  <c r="W55" i="11"/>
  <c r="AM55" i="11"/>
  <c r="U60" i="11"/>
  <c r="AK60" i="11"/>
  <c r="BA60" i="11"/>
  <c r="AA61" i="11"/>
  <c r="AQ61" i="11"/>
  <c r="W63" i="11"/>
  <c r="AM63" i="11"/>
  <c r="I66" i="11"/>
  <c r="Y66" i="11"/>
  <c r="AO66" i="11"/>
  <c r="BE66" i="11"/>
  <c r="O67" i="11"/>
  <c r="AE67" i="11"/>
  <c r="AU67" i="11"/>
  <c r="BK67" i="11"/>
  <c r="U68" i="11"/>
  <c r="AK68" i="11"/>
  <c r="BA68" i="11"/>
  <c r="K69" i="11"/>
  <c r="AA69" i="11"/>
  <c r="AQ69" i="11"/>
  <c r="W71" i="11"/>
  <c r="AM71" i="11"/>
  <c r="M72" i="11"/>
  <c r="AC72" i="11"/>
  <c r="AS72" i="11"/>
  <c r="BI72" i="11"/>
  <c r="I74" i="11"/>
  <c r="Y74" i="11"/>
  <c r="AO74" i="11"/>
  <c r="BE74" i="11"/>
  <c r="O75" i="11"/>
  <c r="AE75" i="11"/>
  <c r="AU75" i="11"/>
  <c r="BK75" i="11"/>
  <c r="U76" i="11"/>
  <c r="AK76" i="11"/>
  <c r="BA76" i="11"/>
  <c r="K77" i="11"/>
  <c r="AA77" i="11"/>
  <c r="AQ77" i="11"/>
  <c r="W79" i="11"/>
  <c r="AM79" i="11"/>
  <c r="BC79" i="11"/>
  <c r="M80" i="11"/>
  <c r="AC80" i="11"/>
  <c r="AS80" i="11"/>
  <c r="BI80" i="11"/>
  <c r="I82" i="11"/>
  <c r="Y82" i="11"/>
  <c r="AO82" i="11"/>
  <c r="BE82" i="11"/>
  <c r="O83" i="11"/>
  <c r="AE83" i="11"/>
  <c r="AU83" i="11"/>
  <c r="BK83" i="11"/>
  <c r="U84" i="11"/>
  <c r="AK84" i="11"/>
  <c r="BA84" i="11"/>
  <c r="K85" i="11"/>
  <c r="AA85" i="11"/>
  <c r="AQ85" i="11"/>
  <c r="BG85" i="11"/>
  <c r="W87" i="11"/>
  <c r="AM87" i="11"/>
  <c r="BC87" i="11"/>
  <c r="M88" i="11"/>
  <c r="AC88" i="11"/>
  <c r="AS88" i="11"/>
  <c r="BI88" i="11"/>
  <c r="I90" i="11"/>
  <c r="AC90" i="11"/>
  <c r="AU90" i="11"/>
  <c r="AW91" i="11"/>
  <c r="AG91" i="11"/>
  <c r="Q91" i="11"/>
  <c r="Y91" i="11"/>
  <c r="AQ91" i="11"/>
  <c r="BI91" i="11"/>
  <c r="Q93" i="11"/>
  <c r="AK93" i="11"/>
  <c r="BE93" i="11"/>
  <c r="K96" i="11"/>
  <c r="AM96" i="11"/>
  <c r="BI96" i="11"/>
  <c r="BK98" i="11"/>
  <c r="AU98" i="11"/>
  <c r="AE98" i="11"/>
  <c r="O98" i="11"/>
  <c r="BI98" i="11"/>
  <c r="AS98" i="11"/>
  <c r="AC98" i="11"/>
  <c r="M98" i="11"/>
  <c r="BG98" i="11"/>
  <c r="AQ98" i="11"/>
  <c r="AA98" i="11"/>
  <c r="K98" i="11"/>
  <c r="BE98" i="11"/>
  <c r="AO98" i="11"/>
  <c r="Y98" i="11"/>
  <c r="I98" i="11"/>
  <c r="AW98" i="11"/>
  <c r="AG98" i="11"/>
  <c r="Q98" i="11"/>
  <c r="BA98" i="11"/>
  <c r="W104" i="11"/>
  <c r="BG104" i="11"/>
  <c r="W106" i="11"/>
  <c r="W109" i="11"/>
  <c r="AW123" i="11"/>
  <c r="AG123" i="11"/>
  <c r="Q123" i="11"/>
  <c r="BK123" i="11"/>
  <c r="AU123" i="11"/>
  <c r="BG123" i="11"/>
  <c r="AQ123" i="11"/>
  <c r="AA123" i="11"/>
  <c r="K123" i="11"/>
  <c r="AO123" i="11"/>
  <c r="U123" i="11"/>
  <c r="AM123" i="11"/>
  <c r="S123" i="11"/>
  <c r="BI123" i="11"/>
  <c r="AK123" i="11"/>
  <c r="O123" i="11"/>
  <c r="BE123" i="11"/>
  <c r="AI123" i="11"/>
  <c r="M123" i="11"/>
  <c r="BC123" i="11"/>
  <c r="AE123" i="11"/>
  <c r="I123" i="11"/>
  <c r="AS123" i="11"/>
  <c r="W123" i="11"/>
  <c r="AY142" i="11"/>
  <c r="AI142" i="11"/>
  <c r="S142" i="11"/>
  <c r="AW142" i="11"/>
  <c r="AG142" i="11"/>
  <c r="Q142" i="11"/>
  <c r="BK142" i="11"/>
  <c r="AU142" i="11"/>
  <c r="AE142" i="11"/>
  <c r="O142" i="11"/>
  <c r="BI142" i="11"/>
  <c r="AS142" i="11"/>
  <c r="AC142" i="11"/>
  <c r="M142" i="11"/>
  <c r="BE142" i="11"/>
  <c r="AO142" i="11"/>
  <c r="Y142" i="11"/>
  <c r="I142" i="11"/>
  <c r="AK142" i="11"/>
  <c r="AA142" i="11"/>
  <c r="W142" i="11"/>
  <c r="BG142" i="11"/>
  <c r="U142" i="11"/>
  <c r="BC142" i="11"/>
  <c r="K142" i="11"/>
  <c r="AM142" i="11"/>
  <c r="AW162" i="11"/>
  <c r="AG162" i="11"/>
  <c r="Q162" i="11"/>
  <c r="BI162" i="11"/>
  <c r="AS162" i="11"/>
  <c r="AC162" i="11"/>
  <c r="M162" i="11"/>
  <c r="AQ162" i="11"/>
  <c r="W162" i="11"/>
  <c r="BK162" i="11"/>
  <c r="AO162" i="11"/>
  <c r="U162" i="11"/>
  <c r="BG162" i="11"/>
  <c r="AM162" i="11"/>
  <c r="S162" i="11"/>
  <c r="BE162" i="11"/>
  <c r="AK162" i="11"/>
  <c r="O162" i="11"/>
  <c r="BC162" i="11"/>
  <c r="AI162" i="11"/>
  <c r="K162" i="11"/>
  <c r="BA162" i="11"/>
  <c r="AE162" i="11"/>
  <c r="I162" i="11"/>
  <c r="AY162" i="11"/>
  <c r="AU162" i="11"/>
  <c r="AA162" i="11"/>
  <c r="Y162" i="11"/>
  <c r="W60" i="11"/>
  <c r="AM60" i="11"/>
  <c r="K66" i="11"/>
  <c r="AA66" i="11"/>
  <c r="AQ66" i="11"/>
  <c r="Q67" i="11"/>
  <c r="AG67" i="11"/>
  <c r="W68" i="11"/>
  <c r="AM68" i="11"/>
  <c r="O72" i="11"/>
  <c r="AE72" i="11"/>
  <c r="AU72" i="11"/>
  <c r="K74" i="11"/>
  <c r="AA74" i="11"/>
  <c r="AQ74" i="11"/>
  <c r="Q75" i="11"/>
  <c r="AG75" i="11"/>
  <c r="W76" i="11"/>
  <c r="AM76" i="11"/>
  <c r="O80" i="11"/>
  <c r="AE80" i="11"/>
  <c r="AU80" i="11"/>
  <c r="K82" i="11"/>
  <c r="AA82" i="11"/>
  <c r="AQ82" i="11"/>
  <c r="Q83" i="11"/>
  <c r="AG83" i="11"/>
  <c r="W84" i="11"/>
  <c r="AM84" i="11"/>
  <c r="M85" i="11"/>
  <c r="AC85" i="11"/>
  <c r="AS85" i="11"/>
  <c r="I87" i="11"/>
  <c r="Y87" i="11"/>
  <c r="AO87" i="11"/>
  <c r="O88" i="11"/>
  <c r="AE88" i="11"/>
  <c r="AU88" i="11"/>
  <c r="M90" i="11"/>
  <c r="AE90" i="11"/>
  <c r="AW90" i="11"/>
  <c r="I91" i="11"/>
  <c r="AA91" i="11"/>
  <c r="AS91" i="11"/>
  <c r="BK91" i="11"/>
  <c r="S93" i="11"/>
  <c r="AM93" i="11"/>
  <c r="BG93" i="11"/>
  <c r="BE95" i="11"/>
  <c r="AO95" i="11"/>
  <c r="Y95" i="11"/>
  <c r="I95" i="11"/>
  <c r="BK95" i="11"/>
  <c r="AU95" i="11"/>
  <c r="AE95" i="11"/>
  <c r="O95" i="11"/>
  <c r="AC95" i="11"/>
  <c r="AY95" i="11"/>
  <c r="M96" i="11"/>
  <c r="AO96" i="11"/>
  <c r="BE97" i="11"/>
  <c r="AO97" i="11"/>
  <c r="Y97" i="11"/>
  <c r="I97" i="11"/>
  <c r="BA97" i="11"/>
  <c r="AK97" i="11"/>
  <c r="U97" i="11"/>
  <c r="AY97" i="11"/>
  <c r="AI97" i="11"/>
  <c r="S97" i="11"/>
  <c r="BG97" i="11"/>
  <c r="AQ97" i="11"/>
  <c r="AA97" i="11"/>
  <c r="K97" i="11"/>
  <c r="AM97" i="11"/>
  <c r="S98" i="11"/>
  <c r="BC98" i="11"/>
  <c r="Y104" i="11"/>
  <c r="AI106" i="11"/>
  <c r="Y109" i="11"/>
  <c r="Y123" i="11"/>
  <c r="AQ142" i="11"/>
  <c r="W99" i="11"/>
  <c r="AM99" i="11"/>
  <c r="BC99" i="11"/>
  <c r="I102" i="11"/>
  <c r="Y102" i="11"/>
  <c r="AO102" i="11"/>
  <c r="BE102" i="11"/>
  <c r="O103" i="11"/>
  <c r="AE103" i="11"/>
  <c r="AU103" i="11"/>
  <c r="BK103" i="11"/>
  <c r="K105" i="11"/>
  <c r="AA105" i="11"/>
  <c r="AQ105" i="11"/>
  <c r="BG105" i="11"/>
  <c r="W107" i="11"/>
  <c r="AM107" i="11"/>
  <c r="BC107" i="11"/>
  <c r="I110" i="11"/>
  <c r="Y110" i="11"/>
  <c r="AO110" i="11"/>
  <c r="BE110" i="11"/>
  <c r="O111" i="11"/>
  <c r="AE111" i="11"/>
  <c r="AU111" i="11"/>
  <c r="BK111" i="11"/>
  <c r="S113" i="11"/>
  <c r="AK113" i="11"/>
  <c r="O114" i="11"/>
  <c r="AG114" i="11"/>
  <c r="M115" i="11"/>
  <c r="AI115" i="11"/>
  <c r="BC115" i="11"/>
  <c r="U119" i="11"/>
  <c r="AQ119" i="11"/>
  <c r="AW131" i="11"/>
  <c r="AG131" i="11"/>
  <c r="Q131" i="11"/>
  <c r="BK131" i="11"/>
  <c r="AU131" i="11"/>
  <c r="AE131" i="11"/>
  <c r="O131" i="11"/>
  <c r="BI131" i="11"/>
  <c r="AS131" i="11"/>
  <c r="AC131" i="11"/>
  <c r="M131" i="11"/>
  <c r="BG131" i="11"/>
  <c r="AQ131" i="11"/>
  <c r="AA131" i="11"/>
  <c r="K131" i="11"/>
  <c r="AM131" i="11"/>
  <c r="Y134" i="11"/>
  <c r="BK113" i="11"/>
  <c r="AU113" i="11"/>
  <c r="AE113" i="11"/>
  <c r="O113" i="11"/>
  <c r="Y113" i="11"/>
  <c r="AQ113" i="11"/>
  <c r="BI113" i="11"/>
  <c r="BE119" i="11"/>
  <c r="AO119" i="11"/>
  <c r="Y119" i="11"/>
  <c r="I119" i="11"/>
  <c r="AY119" i="11"/>
  <c r="AI119" i="11"/>
  <c r="S119" i="11"/>
  <c r="AC119" i="11"/>
  <c r="AW119" i="11"/>
  <c r="AY134" i="11"/>
  <c r="AI134" i="11"/>
  <c r="S134" i="11"/>
  <c r="AW134" i="11"/>
  <c r="AG134" i="11"/>
  <c r="Q134" i="11"/>
  <c r="BK134" i="11"/>
  <c r="AU134" i="11"/>
  <c r="AE134" i="11"/>
  <c r="O134" i="11"/>
  <c r="BI134" i="11"/>
  <c r="AS134" i="11"/>
  <c r="AC134" i="11"/>
  <c r="M134" i="11"/>
  <c r="AM134" i="11"/>
  <c r="AM145" i="11"/>
  <c r="AM153" i="11"/>
  <c r="W103" i="11"/>
  <c r="AM103" i="11"/>
  <c r="BC103" i="11"/>
  <c r="S105" i="11"/>
  <c r="AI105" i="11"/>
  <c r="AY105" i="11"/>
  <c r="AU107" i="11"/>
  <c r="BK107" i="11"/>
  <c r="Q110" i="11"/>
  <c r="AG110" i="11"/>
  <c r="AW110" i="11"/>
  <c r="W111" i="11"/>
  <c r="AM111" i="11"/>
  <c r="BC111" i="11"/>
  <c r="I113" i="11"/>
  <c r="AA113" i="11"/>
  <c r="AS113" i="11"/>
  <c r="BA114" i="11"/>
  <c r="AK114" i="11"/>
  <c r="U114" i="11"/>
  <c r="Y114" i="11"/>
  <c r="AQ114" i="11"/>
  <c r="BI114" i="11"/>
  <c r="W115" i="11"/>
  <c r="AS115" i="11"/>
  <c r="K119" i="11"/>
  <c r="AE119" i="11"/>
  <c r="BA119" i="11"/>
  <c r="W121" i="11"/>
  <c r="AQ121" i="11"/>
  <c r="BG122" i="11"/>
  <c r="AQ122" i="11"/>
  <c r="AA122" i="11"/>
  <c r="K122" i="11"/>
  <c r="BA122" i="11"/>
  <c r="AK122" i="11"/>
  <c r="U122" i="11"/>
  <c r="AC122" i="11"/>
  <c r="AW122" i="11"/>
  <c r="BK128" i="11"/>
  <c r="AU128" i="11"/>
  <c r="AE128" i="11"/>
  <c r="O128" i="11"/>
  <c r="BI128" i="11"/>
  <c r="AS128" i="11"/>
  <c r="AC128" i="11"/>
  <c r="M128" i="11"/>
  <c r="BG128" i="11"/>
  <c r="AQ128" i="11"/>
  <c r="AA128" i="11"/>
  <c r="K128" i="11"/>
  <c r="BE128" i="11"/>
  <c r="AO128" i="11"/>
  <c r="Y128" i="11"/>
  <c r="I128" i="11"/>
  <c r="AM128" i="11"/>
  <c r="W131" i="11"/>
  <c r="BC131" i="11"/>
  <c r="I134" i="11"/>
  <c r="AO134" i="11"/>
  <c r="AO145" i="11"/>
  <c r="W92" i="11"/>
  <c r="AM92" i="11"/>
  <c r="Q99" i="11"/>
  <c r="AG99" i="11"/>
  <c r="W100" i="11"/>
  <c r="AM100" i="11"/>
  <c r="S102" i="11"/>
  <c r="AI102" i="11"/>
  <c r="AY102" i="11"/>
  <c r="I103" i="11"/>
  <c r="Y103" i="11"/>
  <c r="AO103" i="11"/>
  <c r="BE103" i="11"/>
  <c r="U105" i="11"/>
  <c r="AK105" i="11"/>
  <c r="BA105" i="11"/>
  <c r="Q107" i="11"/>
  <c r="AG107" i="11"/>
  <c r="AW107" i="11"/>
  <c r="W108" i="11"/>
  <c r="AM108" i="11"/>
  <c r="S110" i="11"/>
  <c r="AI110" i="11"/>
  <c r="AY110" i="11"/>
  <c r="I111" i="11"/>
  <c r="Y111" i="11"/>
  <c r="AO111" i="11"/>
  <c r="BE111" i="11"/>
  <c r="K113" i="11"/>
  <c r="AC113" i="11"/>
  <c r="AW113" i="11"/>
  <c r="I114" i="11"/>
  <c r="AA114" i="11"/>
  <c r="AS114" i="11"/>
  <c r="BK114" i="11"/>
  <c r="Y115" i="11"/>
  <c r="AY118" i="11"/>
  <c r="AI118" i="11"/>
  <c r="S118" i="11"/>
  <c r="BI118" i="11"/>
  <c r="AS118" i="11"/>
  <c r="AC118" i="11"/>
  <c r="M118" i="11"/>
  <c r="AA118" i="11"/>
  <c r="AW118" i="11"/>
  <c r="M119" i="11"/>
  <c r="AG119" i="11"/>
  <c r="BC119" i="11"/>
  <c r="Y121" i="11"/>
  <c r="I122" i="11"/>
  <c r="AE122" i="11"/>
  <c r="AY122" i="11"/>
  <c r="AA126" i="11"/>
  <c r="Q128" i="11"/>
  <c r="AW128" i="11"/>
  <c r="Y131" i="11"/>
  <c r="BE131" i="11"/>
  <c r="K134" i="11"/>
  <c r="AQ134" i="11"/>
  <c r="BK136" i="11"/>
  <c r="AU136" i="11"/>
  <c r="AE136" i="11"/>
  <c r="O136" i="11"/>
  <c r="BI136" i="11"/>
  <c r="AS136" i="11"/>
  <c r="AC136" i="11"/>
  <c r="M136" i="11"/>
  <c r="BG136" i="11"/>
  <c r="AQ136" i="11"/>
  <c r="AA136" i="11"/>
  <c r="K136" i="11"/>
  <c r="BE136" i="11"/>
  <c r="AO136" i="11"/>
  <c r="Y136" i="11"/>
  <c r="I136" i="11"/>
  <c r="AM136" i="11"/>
  <c r="BC145" i="11"/>
  <c r="BC153" i="11"/>
  <c r="AQ103" i="11"/>
  <c r="BG103" i="11"/>
  <c r="W105" i="11"/>
  <c r="AM105" i="11"/>
  <c r="BC105" i="11"/>
  <c r="BA110" i="11"/>
  <c r="AQ111" i="11"/>
  <c r="BG111" i="11"/>
  <c r="M113" i="11"/>
  <c r="AG113" i="11"/>
  <c r="AY113" i="11"/>
  <c r="AU114" i="11"/>
  <c r="AW115" i="11"/>
  <c r="AG115" i="11"/>
  <c r="Q115" i="11"/>
  <c r="BG115" i="11"/>
  <c r="AQ115" i="11"/>
  <c r="AA115" i="11"/>
  <c r="K115" i="11"/>
  <c r="AC115" i="11"/>
  <c r="AY115" i="11"/>
  <c r="O119" i="11"/>
  <c r="AK119" i="11"/>
  <c r="BG119" i="11"/>
  <c r="BA121" i="11"/>
  <c r="AK121" i="11"/>
  <c r="U121" i="11"/>
  <c r="BK121" i="11"/>
  <c r="AU121" i="11"/>
  <c r="AE121" i="11"/>
  <c r="O121" i="11"/>
  <c r="AA121" i="11"/>
  <c r="AW121" i="11"/>
  <c r="M122" i="11"/>
  <c r="AG122" i="11"/>
  <c r="BC122" i="11"/>
  <c r="AY126" i="11"/>
  <c r="AI126" i="11"/>
  <c r="S126" i="11"/>
  <c r="AW126" i="11"/>
  <c r="AG126" i="11"/>
  <c r="Q126" i="11"/>
  <c r="BI126" i="11"/>
  <c r="AS126" i="11"/>
  <c r="AC126" i="11"/>
  <c r="M126" i="11"/>
  <c r="AE126" i="11"/>
  <c r="BE126" i="11"/>
  <c r="S128" i="11"/>
  <c r="AY128" i="11"/>
  <c r="AI131" i="11"/>
  <c r="U134" i="11"/>
  <c r="BA134" i="11"/>
  <c r="W102" i="11"/>
  <c r="AM102" i="11"/>
  <c r="M103" i="11"/>
  <c r="AC103" i="11"/>
  <c r="AS103" i="11"/>
  <c r="I105" i="11"/>
  <c r="Y105" i="11"/>
  <c r="AO105" i="11"/>
  <c r="W110" i="11"/>
  <c r="AM110" i="11"/>
  <c r="M111" i="11"/>
  <c r="AC111" i="11"/>
  <c r="AS111" i="11"/>
  <c r="Q113" i="11"/>
  <c r="AI113" i="11"/>
  <c r="BA113" i="11"/>
  <c r="M114" i="11"/>
  <c r="AE114" i="11"/>
  <c r="AW114" i="11"/>
  <c r="I115" i="11"/>
  <c r="AE115" i="11"/>
  <c r="BA115" i="11"/>
  <c r="Q119" i="11"/>
  <c r="AM119" i="11"/>
  <c r="BI119" i="11"/>
  <c r="I121" i="11"/>
  <c r="AC121" i="11"/>
  <c r="AY121" i="11"/>
  <c r="O122" i="11"/>
  <c r="AI122" i="11"/>
  <c r="BE122" i="11"/>
  <c r="I126" i="11"/>
  <c r="AK126" i="11"/>
  <c r="BG126" i="11"/>
  <c r="U128" i="11"/>
  <c r="BA128" i="11"/>
  <c r="AK131" i="11"/>
  <c r="W134" i="11"/>
  <c r="BC134" i="11"/>
  <c r="BA145" i="11"/>
  <c r="AK145" i="11"/>
  <c r="U145" i="11"/>
  <c r="AY145" i="11"/>
  <c r="AI145" i="11"/>
  <c r="S145" i="11"/>
  <c r="AW145" i="11"/>
  <c r="AG145" i="11"/>
  <c r="Q145" i="11"/>
  <c r="BK145" i="11"/>
  <c r="AU145" i="11"/>
  <c r="AE145" i="11"/>
  <c r="O145" i="11"/>
  <c r="BI145" i="11"/>
  <c r="AS145" i="11"/>
  <c r="AC145" i="11"/>
  <c r="M145" i="11"/>
  <c r="BG145" i="11"/>
  <c r="AQ145" i="11"/>
  <c r="AA145" i="11"/>
  <c r="K145" i="11"/>
  <c r="BA153" i="11"/>
  <c r="AK153" i="11"/>
  <c r="U153" i="11"/>
  <c r="AY153" i="11"/>
  <c r="AI153" i="11"/>
  <c r="S153" i="11"/>
  <c r="AW153" i="11"/>
  <c r="AG153" i="11"/>
  <c r="Q153" i="11"/>
  <c r="BK153" i="11"/>
  <c r="AU153" i="11"/>
  <c r="AE153" i="11"/>
  <c r="O153" i="11"/>
  <c r="BI153" i="11"/>
  <c r="AS153" i="11"/>
  <c r="AC153" i="11"/>
  <c r="M153" i="11"/>
  <c r="BG153" i="11"/>
  <c r="AQ153" i="11"/>
  <c r="AA153" i="11"/>
  <c r="K153" i="11"/>
  <c r="W139" i="11"/>
  <c r="AM139" i="11"/>
  <c r="BC139" i="11"/>
  <c r="U144" i="11"/>
  <c r="AK144" i="11"/>
  <c r="BA144" i="11"/>
  <c r="W147" i="11"/>
  <c r="AM147" i="11"/>
  <c r="BC147" i="11"/>
  <c r="U152" i="11"/>
  <c r="AK152" i="11"/>
  <c r="BA152" i="11"/>
  <c r="W155" i="11"/>
  <c r="AM155" i="11"/>
  <c r="BE155" i="11"/>
  <c r="Y157" i="11"/>
  <c r="W144" i="11"/>
  <c r="AM144" i="11"/>
  <c r="BC144" i="11"/>
  <c r="W152" i="11"/>
  <c r="AM152" i="11"/>
  <c r="BC152" i="11"/>
  <c r="BG155" i="11"/>
  <c r="AY157" i="11"/>
  <c r="AI157" i="11"/>
  <c r="S157" i="11"/>
  <c r="BK157" i="11"/>
  <c r="AU157" i="11"/>
  <c r="AE157" i="11"/>
  <c r="O157" i="11"/>
  <c r="AA157" i="11"/>
  <c r="AW157" i="11"/>
  <c r="AY185" i="11"/>
  <c r="AI185" i="11"/>
  <c r="S185" i="11"/>
  <c r="AW185" i="11"/>
  <c r="AG185" i="11"/>
  <c r="Q185" i="11"/>
  <c r="BK185" i="11"/>
  <c r="AU185" i="11"/>
  <c r="AE185" i="11"/>
  <c r="O185" i="11"/>
  <c r="BI185" i="11"/>
  <c r="AS185" i="11"/>
  <c r="AC185" i="11"/>
  <c r="M185" i="11"/>
  <c r="BG185" i="11"/>
  <c r="AA185" i="11"/>
  <c r="BE185" i="11"/>
  <c r="Y185" i="11"/>
  <c r="BC185" i="11"/>
  <c r="W185" i="11"/>
  <c r="BA185" i="11"/>
  <c r="U185" i="11"/>
  <c r="AQ185" i="11"/>
  <c r="K185" i="11"/>
  <c r="AO185" i="11"/>
  <c r="I185" i="11"/>
  <c r="AK185" i="11"/>
  <c r="Q116" i="11"/>
  <c r="AG116" i="11"/>
  <c r="AW116" i="11"/>
  <c r="W117" i="11"/>
  <c r="AM117" i="11"/>
  <c r="Q124" i="11"/>
  <c r="AG124" i="11"/>
  <c r="AW124" i="11"/>
  <c r="W125" i="11"/>
  <c r="AM125" i="11"/>
  <c r="BC125" i="11"/>
  <c r="S127" i="11"/>
  <c r="AI127" i="11"/>
  <c r="AY127" i="11"/>
  <c r="U130" i="11"/>
  <c r="AK130" i="11"/>
  <c r="BA130" i="11"/>
  <c r="Q132" i="11"/>
  <c r="AG132" i="11"/>
  <c r="AW132" i="11"/>
  <c r="W133" i="11"/>
  <c r="AM133" i="11"/>
  <c r="BC133" i="11"/>
  <c r="S135" i="11"/>
  <c r="AI135" i="11"/>
  <c r="AY135" i="11"/>
  <c r="U138" i="11"/>
  <c r="AK138" i="11"/>
  <c r="BA138" i="11"/>
  <c r="K139" i="11"/>
  <c r="AA139" i="11"/>
  <c r="AQ139" i="11"/>
  <c r="BG139" i="11"/>
  <c r="Q140" i="11"/>
  <c r="AG140" i="11"/>
  <c r="AW140" i="11"/>
  <c r="W141" i="11"/>
  <c r="AM141" i="11"/>
  <c r="BC141" i="11"/>
  <c r="S143" i="11"/>
  <c r="AI143" i="11"/>
  <c r="AY143" i="11"/>
  <c r="I144" i="11"/>
  <c r="Y144" i="11"/>
  <c r="AO144" i="11"/>
  <c r="BE144" i="11"/>
  <c r="U146" i="11"/>
  <c r="AK146" i="11"/>
  <c r="BA146" i="11"/>
  <c r="K147" i="11"/>
  <c r="AA147" i="11"/>
  <c r="AQ147" i="11"/>
  <c r="BG147" i="11"/>
  <c r="W149" i="11"/>
  <c r="AM149" i="11"/>
  <c r="BC149" i="11"/>
  <c r="S151" i="11"/>
  <c r="AI151" i="11"/>
  <c r="AY151" i="11"/>
  <c r="I152" i="11"/>
  <c r="Y152" i="11"/>
  <c r="AO152" i="11"/>
  <c r="BE152" i="11"/>
  <c r="U154" i="11"/>
  <c r="AK154" i="11"/>
  <c r="BA154" i="11"/>
  <c r="K155" i="11"/>
  <c r="AA155" i="11"/>
  <c r="AQ155" i="11"/>
  <c r="BI155" i="11"/>
  <c r="W156" i="11"/>
  <c r="AU156" i="11"/>
  <c r="I157" i="11"/>
  <c r="AC157" i="11"/>
  <c r="BA157" i="11"/>
  <c r="BA160" i="11"/>
  <c r="AK160" i="11"/>
  <c r="U160" i="11"/>
  <c r="AW160" i="11"/>
  <c r="AG160" i="11"/>
  <c r="Q160" i="11"/>
  <c r="AA160" i="11"/>
  <c r="AU160" i="11"/>
  <c r="AA164" i="11"/>
  <c r="BG164" i="11"/>
  <c r="BG166" i="11"/>
  <c r="AQ166" i="11"/>
  <c r="AA166" i="11"/>
  <c r="K166" i="11"/>
  <c r="BE166" i="11"/>
  <c r="AO166" i="11"/>
  <c r="Y166" i="11"/>
  <c r="I166" i="11"/>
  <c r="BA166" i="11"/>
  <c r="AK166" i="11"/>
  <c r="U166" i="11"/>
  <c r="AW166" i="11"/>
  <c r="AG166" i="11"/>
  <c r="Q166" i="11"/>
  <c r="AM166" i="11"/>
  <c r="BG173" i="11"/>
  <c r="AQ173" i="11"/>
  <c r="AA173" i="11"/>
  <c r="K173" i="11"/>
  <c r="BA173" i="11"/>
  <c r="AK173" i="11"/>
  <c r="U173" i="11"/>
  <c r="AS173" i="11"/>
  <c r="W173" i="11"/>
  <c r="BK173" i="11"/>
  <c r="AO173" i="11"/>
  <c r="S173" i="11"/>
  <c r="BI173" i="11"/>
  <c r="AM173" i="11"/>
  <c r="Q173" i="11"/>
  <c r="BE173" i="11"/>
  <c r="AI173" i="11"/>
  <c r="O173" i="11"/>
  <c r="BC173" i="11"/>
  <c r="AG173" i="11"/>
  <c r="M173" i="11"/>
  <c r="AY173" i="11"/>
  <c r="AE173" i="11"/>
  <c r="I173" i="11"/>
  <c r="AU173" i="11"/>
  <c r="Y173" i="11"/>
  <c r="AM185" i="11"/>
  <c r="W130" i="11"/>
  <c r="AM130" i="11"/>
  <c r="BC130" i="11"/>
  <c r="W138" i="11"/>
  <c r="AM138" i="11"/>
  <c r="BC138" i="11"/>
  <c r="M139" i="11"/>
  <c r="AC139" i="11"/>
  <c r="AS139" i="11"/>
  <c r="BI139" i="11"/>
  <c r="K144" i="11"/>
  <c r="AA144" i="11"/>
  <c r="AQ144" i="11"/>
  <c r="BG144" i="11"/>
  <c r="W146" i="11"/>
  <c r="AM146" i="11"/>
  <c r="BC146" i="11"/>
  <c r="M147" i="11"/>
  <c r="AC147" i="11"/>
  <c r="AS147" i="11"/>
  <c r="BI147" i="11"/>
  <c r="U151" i="11"/>
  <c r="AK151" i="11"/>
  <c r="BA151" i="11"/>
  <c r="K152" i="11"/>
  <c r="AA152" i="11"/>
  <c r="AQ152" i="11"/>
  <c r="BG152" i="11"/>
  <c r="W154" i="11"/>
  <c r="AM154" i="11"/>
  <c r="BC154" i="11"/>
  <c r="M155" i="11"/>
  <c r="AC155" i="11"/>
  <c r="AS155" i="11"/>
  <c r="BK155" i="11"/>
  <c r="AA156" i="11"/>
  <c r="K157" i="11"/>
  <c r="AG157" i="11"/>
  <c r="BC157" i="11"/>
  <c r="BA165" i="11"/>
  <c r="AK165" i="11"/>
  <c r="U165" i="11"/>
  <c r="AY165" i="11"/>
  <c r="AI165" i="11"/>
  <c r="S165" i="11"/>
  <c r="BK165" i="11"/>
  <c r="AU165" i="11"/>
  <c r="AE165" i="11"/>
  <c r="O165" i="11"/>
  <c r="BG165" i="11"/>
  <c r="AQ165" i="11"/>
  <c r="AA165" i="11"/>
  <c r="K165" i="11"/>
  <c r="AM165" i="11"/>
  <c r="W127" i="11"/>
  <c r="AM127" i="11"/>
  <c r="BC127" i="11"/>
  <c r="I130" i="11"/>
  <c r="Y130" i="11"/>
  <c r="AO130" i="11"/>
  <c r="BE130" i="11"/>
  <c r="W135" i="11"/>
  <c r="AM135" i="11"/>
  <c r="BC135" i="11"/>
  <c r="I138" i="11"/>
  <c r="Y138" i="11"/>
  <c r="AO138" i="11"/>
  <c r="BE138" i="11"/>
  <c r="O139" i="11"/>
  <c r="AE139" i="11"/>
  <c r="AU139" i="11"/>
  <c r="BK139" i="11"/>
  <c r="W143" i="11"/>
  <c r="AM143" i="11"/>
  <c r="BC143" i="11"/>
  <c r="M144" i="11"/>
  <c r="AC144" i="11"/>
  <c r="AS144" i="11"/>
  <c r="BI144" i="11"/>
  <c r="I146" i="11"/>
  <c r="Y146" i="11"/>
  <c r="AO146" i="11"/>
  <c r="BE146" i="11"/>
  <c r="O147" i="11"/>
  <c r="AE147" i="11"/>
  <c r="AU147" i="11"/>
  <c r="BK147" i="11"/>
  <c r="W151" i="11"/>
  <c r="AM151" i="11"/>
  <c r="BC151" i="11"/>
  <c r="M152" i="11"/>
  <c r="AC152" i="11"/>
  <c r="AS152" i="11"/>
  <c r="BI152" i="11"/>
  <c r="I154" i="11"/>
  <c r="Y154" i="11"/>
  <c r="AO154" i="11"/>
  <c r="BE154" i="11"/>
  <c r="O155" i="11"/>
  <c r="AE155" i="11"/>
  <c r="AU155" i="11"/>
  <c r="BI156" i="11"/>
  <c r="AS156" i="11"/>
  <c r="AC156" i="11"/>
  <c r="M156" i="11"/>
  <c r="BE156" i="11"/>
  <c r="AO156" i="11"/>
  <c r="Y156" i="11"/>
  <c r="I156" i="11"/>
  <c r="AE156" i="11"/>
  <c r="AY156" i="11"/>
  <c r="M157" i="11"/>
  <c r="AK157" i="11"/>
  <c r="BE157" i="11"/>
  <c r="BK164" i="11"/>
  <c r="AU164" i="11"/>
  <c r="AE164" i="11"/>
  <c r="O164" i="11"/>
  <c r="BI164" i="11"/>
  <c r="AS164" i="11"/>
  <c r="AC164" i="11"/>
  <c r="M164" i="11"/>
  <c r="BE164" i="11"/>
  <c r="AO164" i="11"/>
  <c r="Y164" i="11"/>
  <c r="I164" i="11"/>
  <c r="BA164" i="11"/>
  <c r="AK164" i="11"/>
  <c r="AI164" i="11"/>
  <c r="I165" i="11"/>
  <c r="AO165" i="11"/>
  <c r="W116" i="11"/>
  <c r="AM116" i="11"/>
  <c r="W124" i="11"/>
  <c r="AM124" i="11"/>
  <c r="I127" i="11"/>
  <c r="Y127" i="11"/>
  <c r="AO127" i="11"/>
  <c r="K130" i="11"/>
  <c r="AA130" i="11"/>
  <c r="AQ130" i="11"/>
  <c r="W132" i="11"/>
  <c r="AM132" i="11"/>
  <c r="M133" i="11"/>
  <c r="AC133" i="11"/>
  <c r="AS133" i="11"/>
  <c r="I135" i="11"/>
  <c r="Y135" i="11"/>
  <c r="AO135" i="11"/>
  <c r="K138" i="11"/>
  <c r="AA138" i="11"/>
  <c r="AQ138" i="11"/>
  <c r="Q139" i="11"/>
  <c r="AG139" i="11"/>
  <c r="W140" i="11"/>
  <c r="AM140" i="11"/>
  <c r="AC141" i="11"/>
  <c r="AS141" i="11"/>
  <c r="I143" i="11"/>
  <c r="Y143" i="11"/>
  <c r="AO143" i="11"/>
  <c r="O144" i="11"/>
  <c r="AE144" i="11"/>
  <c r="AU144" i="11"/>
  <c r="K146" i="11"/>
  <c r="AA146" i="11"/>
  <c r="AQ146" i="11"/>
  <c r="Q147" i="11"/>
  <c r="AG147" i="11"/>
  <c r="W148" i="11"/>
  <c r="AM148" i="11"/>
  <c r="M149" i="11"/>
  <c r="AC149" i="11"/>
  <c r="AS149" i="11"/>
  <c r="I151" i="11"/>
  <c r="Y151" i="11"/>
  <c r="AO151" i="11"/>
  <c r="O152" i="11"/>
  <c r="AE152" i="11"/>
  <c r="AU152" i="11"/>
  <c r="K154" i="11"/>
  <c r="AA154" i="11"/>
  <c r="AQ154" i="11"/>
  <c r="Q155" i="11"/>
  <c r="AG155" i="11"/>
  <c r="AW155" i="11"/>
  <c r="K156" i="11"/>
  <c r="AG156" i="11"/>
  <c r="BA156" i="11"/>
  <c r="Q157" i="11"/>
  <c r="AM157" i="11"/>
  <c r="BG157" i="11"/>
  <c r="BK159" i="11"/>
  <c r="AU159" i="11"/>
  <c r="AE159" i="11"/>
  <c r="O159" i="11"/>
  <c r="BG159" i="11"/>
  <c r="AQ159" i="11"/>
  <c r="AA159" i="11"/>
  <c r="K159" i="11"/>
  <c r="AC159" i="11"/>
  <c r="AY159" i="11"/>
  <c r="M160" i="11"/>
  <c r="AI160" i="11"/>
  <c r="BE160" i="11"/>
  <c r="K164" i="11"/>
  <c r="AM164" i="11"/>
  <c r="M165" i="11"/>
  <c r="AS165" i="11"/>
  <c r="S166" i="11"/>
  <c r="AY166" i="11"/>
  <c r="BE178" i="11"/>
  <c r="AO178" i="11"/>
  <c r="Y178" i="11"/>
  <c r="I178" i="11"/>
  <c r="AY178" i="11"/>
  <c r="AI178" i="11"/>
  <c r="S178" i="11"/>
  <c r="AC178" i="11"/>
  <c r="AW178" i="11"/>
  <c r="BK187" i="11"/>
  <c r="AU187" i="11"/>
  <c r="AE187" i="11"/>
  <c r="O187" i="11"/>
  <c r="BI187" i="11"/>
  <c r="AS187" i="11"/>
  <c r="AC187" i="11"/>
  <c r="M187" i="11"/>
  <c r="BG187" i="11"/>
  <c r="AQ187" i="11"/>
  <c r="AA187" i="11"/>
  <c r="K187" i="11"/>
  <c r="BE187" i="11"/>
  <c r="AO187" i="11"/>
  <c r="Y187" i="11"/>
  <c r="I187" i="11"/>
  <c r="AM187" i="11"/>
  <c r="AW190" i="11"/>
  <c r="AG190" i="11"/>
  <c r="Q190" i="11"/>
  <c r="BK190" i="11"/>
  <c r="AU190" i="11"/>
  <c r="AE190" i="11"/>
  <c r="O190" i="11"/>
  <c r="BI190" i="11"/>
  <c r="AS190" i="11"/>
  <c r="AC190" i="11"/>
  <c r="M190" i="11"/>
  <c r="BG190" i="11"/>
  <c r="AQ190" i="11"/>
  <c r="AA190" i="11"/>
  <c r="K190" i="11"/>
  <c r="BA190" i="11"/>
  <c r="AK190" i="11"/>
  <c r="U190" i="11"/>
  <c r="AY190" i="11"/>
  <c r="W167" i="11"/>
  <c r="AM167" i="11"/>
  <c r="BC167" i="11"/>
  <c r="Y172" i="11"/>
  <c r="AY177" i="11"/>
  <c r="AI177" i="11"/>
  <c r="S177" i="11"/>
  <c r="BI177" i="11"/>
  <c r="AS177" i="11"/>
  <c r="AC177" i="11"/>
  <c r="M177" i="11"/>
  <c r="AA177" i="11"/>
  <c r="AW177" i="11"/>
  <c r="M178" i="11"/>
  <c r="AG178" i="11"/>
  <c r="BC178" i="11"/>
  <c r="Y180" i="11"/>
  <c r="AW182" i="11"/>
  <c r="AG182" i="11"/>
  <c r="Q182" i="11"/>
  <c r="BK182" i="11"/>
  <c r="AU182" i="11"/>
  <c r="AE182" i="11"/>
  <c r="O182" i="11"/>
  <c r="BI182" i="11"/>
  <c r="AS182" i="11"/>
  <c r="AC182" i="11"/>
  <c r="M182" i="11"/>
  <c r="BG182" i="11"/>
  <c r="AQ182" i="11"/>
  <c r="AA182" i="11"/>
  <c r="K182" i="11"/>
  <c r="AM182" i="11"/>
  <c r="S187" i="11"/>
  <c r="AY187" i="11"/>
  <c r="Y188" i="11"/>
  <c r="BE188" i="11"/>
  <c r="S190" i="11"/>
  <c r="BE190" i="11"/>
  <c r="BA172" i="11"/>
  <c r="AK172" i="11"/>
  <c r="U172" i="11"/>
  <c r="BK172" i="11"/>
  <c r="AU172" i="11"/>
  <c r="AE172" i="11"/>
  <c r="O172" i="11"/>
  <c r="AA172" i="11"/>
  <c r="AW172" i="11"/>
  <c r="O178" i="11"/>
  <c r="AK178" i="11"/>
  <c r="BG178" i="11"/>
  <c r="BA180" i="11"/>
  <c r="AK180" i="11"/>
  <c r="U180" i="11"/>
  <c r="AW180" i="11"/>
  <c r="AG180" i="11"/>
  <c r="BK180" i="11"/>
  <c r="AU180" i="11"/>
  <c r="AE180" i="11"/>
  <c r="O180" i="11"/>
  <c r="AA180" i="11"/>
  <c r="BC180" i="11"/>
  <c r="U187" i="11"/>
  <c r="BA187" i="11"/>
  <c r="W190" i="11"/>
  <c r="BA196" i="11"/>
  <c r="AK196" i="11"/>
  <c r="U196" i="11"/>
  <c r="AY196" i="11"/>
  <c r="AI196" i="11"/>
  <c r="S196" i="11"/>
  <c r="AW196" i="11"/>
  <c r="AG196" i="11"/>
  <c r="Q196" i="11"/>
  <c r="BK196" i="11"/>
  <c r="AU196" i="11"/>
  <c r="AE196" i="11"/>
  <c r="O196" i="11"/>
  <c r="BG196" i="11"/>
  <c r="AQ196" i="11"/>
  <c r="AA196" i="11"/>
  <c r="K196" i="11"/>
  <c r="BE196" i="11"/>
  <c r="AO196" i="11"/>
  <c r="Y196" i="11"/>
  <c r="I196" i="11"/>
  <c r="W161" i="11"/>
  <c r="AM161" i="11"/>
  <c r="BC161" i="11"/>
  <c r="S163" i="11"/>
  <c r="AI163" i="11"/>
  <c r="AY163" i="11"/>
  <c r="K167" i="11"/>
  <c r="AA167" i="11"/>
  <c r="AQ167" i="11"/>
  <c r="BG167" i="11"/>
  <c r="Q168" i="11"/>
  <c r="AG168" i="11"/>
  <c r="AW168" i="11"/>
  <c r="BI169" i="11"/>
  <c r="AS169" i="11"/>
  <c r="AC169" i="11"/>
  <c r="W169" i="11"/>
  <c r="AO169" i="11"/>
  <c r="BG169" i="11"/>
  <c r="U170" i="11"/>
  <c r="AM170" i="11"/>
  <c r="W171" i="11"/>
  <c r="I172" i="11"/>
  <c r="AC172" i="11"/>
  <c r="AY172" i="11"/>
  <c r="U174" i="11"/>
  <c r="AO174" i="11"/>
  <c r="BK174" i="11"/>
  <c r="K177" i="11"/>
  <c r="AG177" i="11"/>
  <c r="BC177" i="11"/>
  <c r="Q178" i="11"/>
  <c r="AM178" i="11"/>
  <c r="BI178" i="11"/>
  <c r="W179" i="11"/>
  <c r="I180" i="11"/>
  <c r="AC180" i="11"/>
  <c r="BE180" i="11"/>
  <c r="S182" i="11"/>
  <c r="AY182" i="11"/>
  <c r="W187" i="11"/>
  <c r="BC187" i="11"/>
  <c r="AC188" i="11"/>
  <c r="Y190" i="11"/>
  <c r="BK195" i="11"/>
  <c r="AU195" i="11"/>
  <c r="AE195" i="11"/>
  <c r="O195" i="11"/>
  <c r="BI195" i="11"/>
  <c r="AS195" i="11"/>
  <c r="AC195" i="11"/>
  <c r="M195" i="11"/>
  <c r="BG195" i="11"/>
  <c r="AQ195" i="11"/>
  <c r="AA195" i="11"/>
  <c r="K195" i="11"/>
  <c r="BE195" i="11"/>
  <c r="AO195" i="11"/>
  <c r="Y195" i="11"/>
  <c r="I195" i="11"/>
  <c r="BA195" i="11"/>
  <c r="AK195" i="11"/>
  <c r="U195" i="11"/>
  <c r="AY195" i="11"/>
  <c r="AI195" i="11"/>
  <c r="S195" i="11"/>
  <c r="M196" i="11"/>
  <c r="BA204" i="11"/>
  <c r="AK204" i="11"/>
  <c r="U204" i="11"/>
  <c r="AY204" i="11"/>
  <c r="AI204" i="11"/>
  <c r="S204" i="11"/>
  <c r="AW204" i="11"/>
  <c r="AG204" i="11"/>
  <c r="Q204" i="11"/>
  <c r="BK204" i="11"/>
  <c r="AU204" i="11"/>
  <c r="AE204" i="11"/>
  <c r="O204" i="11"/>
  <c r="BG204" i="11"/>
  <c r="AQ204" i="11"/>
  <c r="AA204" i="11"/>
  <c r="K204" i="11"/>
  <c r="BE204" i="11"/>
  <c r="AO204" i="11"/>
  <c r="Y204" i="11"/>
  <c r="I204" i="11"/>
  <c r="K172" i="11"/>
  <c r="AG172" i="11"/>
  <c r="BC172" i="11"/>
  <c r="U178" i="11"/>
  <c r="AQ178" i="11"/>
  <c r="BK178" i="11"/>
  <c r="K180" i="11"/>
  <c r="AI180" i="11"/>
  <c r="BG180" i="11"/>
  <c r="AG187" i="11"/>
  <c r="BA188" i="11"/>
  <c r="AK188" i="11"/>
  <c r="U188" i="11"/>
  <c r="AY188" i="11"/>
  <c r="AI188" i="11"/>
  <c r="S188" i="11"/>
  <c r="AW188" i="11"/>
  <c r="AG188" i="11"/>
  <c r="Q188" i="11"/>
  <c r="BK188" i="11"/>
  <c r="AU188" i="11"/>
  <c r="AE188" i="11"/>
  <c r="O188" i="11"/>
  <c r="AM188" i="11"/>
  <c r="AI190" i="11"/>
  <c r="W196" i="11"/>
  <c r="BK203" i="11"/>
  <c r="AU203" i="11"/>
  <c r="AE203" i="11"/>
  <c r="O203" i="11"/>
  <c r="BI203" i="11"/>
  <c r="AS203" i="11"/>
  <c r="AC203" i="11"/>
  <c r="M203" i="11"/>
  <c r="BG203" i="11"/>
  <c r="AQ203" i="11"/>
  <c r="AA203" i="11"/>
  <c r="K203" i="11"/>
  <c r="BE203" i="11"/>
  <c r="AO203" i="11"/>
  <c r="Y203" i="11"/>
  <c r="I203" i="11"/>
  <c r="BA203" i="11"/>
  <c r="AK203" i="11"/>
  <c r="U203" i="11"/>
  <c r="AY203" i="11"/>
  <c r="AI203" i="11"/>
  <c r="S203" i="11"/>
  <c r="AY222" i="11"/>
  <c r="AI222" i="11"/>
  <c r="S222" i="11"/>
  <c r="AW222" i="11"/>
  <c r="AG222" i="11"/>
  <c r="Q222" i="11"/>
  <c r="BK222" i="11"/>
  <c r="AU222" i="11"/>
  <c r="AE222" i="11"/>
  <c r="O222" i="11"/>
  <c r="BI222" i="11"/>
  <c r="AS222" i="11"/>
  <c r="AC222" i="11"/>
  <c r="M222" i="11"/>
  <c r="BG222" i="11"/>
  <c r="AQ222" i="11"/>
  <c r="AA222" i="11"/>
  <c r="K222" i="11"/>
  <c r="BE222" i="11"/>
  <c r="AO222" i="11"/>
  <c r="Y222" i="11"/>
  <c r="I222" i="11"/>
  <c r="BC222" i="11"/>
  <c r="BA222" i="11"/>
  <c r="AM222" i="11"/>
  <c r="W222" i="11"/>
  <c r="U222" i="11"/>
  <c r="K161" i="11"/>
  <c r="AA161" i="11"/>
  <c r="AQ161" i="11"/>
  <c r="W163" i="11"/>
  <c r="AM163" i="11"/>
  <c r="O167" i="11"/>
  <c r="AE167" i="11"/>
  <c r="AU167" i="11"/>
  <c r="BK167" i="11"/>
  <c r="U168" i="11"/>
  <c r="AK168" i="11"/>
  <c r="BA168" i="11"/>
  <c r="K169" i="11"/>
  <c r="AA169" i="11"/>
  <c r="AU169" i="11"/>
  <c r="BE170" i="11"/>
  <c r="AO170" i="11"/>
  <c r="AY170" i="11"/>
  <c r="AI170" i="11"/>
  <c r="S170" i="11"/>
  <c r="Y170" i="11"/>
  <c r="AS170" i="11"/>
  <c r="BK171" i="11"/>
  <c r="AU171" i="11"/>
  <c r="AE171" i="11"/>
  <c r="O171" i="11"/>
  <c r="BE171" i="11"/>
  <c r="AO171" i="11"/>
  <c r="Y171" i="11"/>
  <c r="I171" i="11"/>
  <c r="AC171" i="11"/>
  <c r="AY171" i="11"/>
  <c r="M172" i="11"/>
  <c r="AI172" i="11"/>
  <c r="BE172" i="11"/>
  <c r="Y174" i="11"/>
  <c r="Q177" i="11"/>
  <c r="AM177" i="11"/>
  <c r="BG177" i="11"/>
  <c r="W178" i="11"/>
  <c r="AS178" i="11"/>
  <c r="BK179" i="11"/>
  <c r="AU179" i="11"/>
  <c r="AE179" i="11"/>
  <c r="O179" i="11"/>
  <c r="BE179" i="11"/>
  <c r="AO179" i="11"/>
  <c r="Y179" i="11"/>
  <c r="I179" i="11"/>
  <c r="AC179" i="11"/>
  <c r="AY179" i="11"/>
  <c r="M180" i="11"/>
  <c r="AM180" i="11"/>
  <c r="BI180" i="11"/>
  <c r="W182" i="11"/>
  <c r="BC182" i="11"/>
  <c r="AI187" i="11"/>
  <c r="I188" i="11"/>
  <c r="AO188" i="11"/>
  <c r="AM190" i="11"/>
  <c r="W195" i="11"/>
  <c r="AC196" i="11"/>
  <c r="Q203" i="11"/>
  <c r="W204" i="11"/>
  <c r="AK222" i="11"/>
  <c r="Q167" i="11"/>
  <c r="AG167" i="11"/>
  <c r="W168" i="11"/>
  <c r="AM168" i="11"/>
  <c r="Q172" i="11"/>
  <c r="AM172" i="11"/>
  <c r="BG172" i="11"/>
  <c r="AW174" i="11"/>
  <c r="AG174" i="11"/>
  <c r="Q174" i="11"/>
  <c r="BG174" i="11"/>
  <c r="AQ174" i="11"/>
  <c r="AA174" i="11"/>
  <c r="K174" i="11"/>
  <c r="AC174" i="11"/>
  <c r="AY174" i="11"/>
  <c r="U177" i="11"/>
  <c r="AO177" i="11"/>
  <c r="BK177" i="11"/>
  <c r="AA178" i="11"/>
  <c r="AU178" i="11"/>
  <c r="Q180" i="11"/>
  <c r="AO180" i="11"/>
  <c r="Y182" i="11"/>
  <c r="BE182" i="11"/>
  <c r="AK187" i="11"/>
  <c r="K188" i="11"/>
  <c r="AQ188" i="11"/>
  <c r="AO190" i="11"/>
  <c r="AM196" i="11"/>
  <c r="W203" i="11"/>
  <c r="W193" i="11"/>
  <c r="AM193" i="11"/>
  <c r="BC193" i="11"/>
  <c r="U198" i="11"/>
  <c r="AK198" i="11"/>
  <c r="BA198" i="11"/>
  <c r="W201" i="11"/>
  <c r="AM201" i="11"/>
  <c r="BC201" i="11"/>
  <c r="BA206" i="11"/>
  <c r="BA225" i="11"/>
  <c r="AK225" i="11"/>
  <c r="U225" i="11"/>
  <c r="AY225" i="11"/>
  <c r="AI225" i="11"/>
  <c r="S225" i="11"/>
  <c r="AW225" i="11"/>
  <c r="AG225" i="11"/>
  <c r="Q225" i="11"/>
  <c r="BK225" i="11"/>
  <c r="AU225" i="11"/>
  <c r="AE225" i="11"/>
  <c r="O225" i="11"/>
  <c r="BI225" i="11"/>
  <c r="AS225" i="11"/>
  <c r="AC225" i="11"/>
  <c r="M225" i="11"/>
  <c r="BG225" i="11"/>
  <c r="AQ225" i="11"/>
  <c r="AA225" i="11"/>
  <c r="K225" i="11"/>
  <c r="W198" i="11"/>
  <c r="AM198" i="11"/>
  <c r="BC198" i="11"/>
  <c r="AO201" i="11"/>
  <c r="BE201" i="11"/>
  <c r="W206" i="11"/>
  <c r="AM206" i="11"/>
  <c r="BC206" i="11"/>
  <c r="AY214" i="11"/>
  <c r="AI214" i="11"/>
  <c r="S214" i="11"/>
  <c r="AW214" i="11"/>
  <c r="AG214" i="11"/>
  <c r="Q214" i="11"/>
  <c r="BI214" i="11"/>
  <c r="AS214" i="11"/>
  <c r="AC214" i="11"/>
  <c r="M214" i="11"/>
  <c r="BE214" i="11"/>
  <c r="AO214" i="11"/>
  <c r="Y214" i="11"/>
  <c r="I214" i="11"/>
  <c r="AM214" i="11"/>
  <c r="I225" i="11"/>
  <c r="Q175" i="11"/>
  <c r="AG175" i="11"/>
  <c r="AW175" i="11"/>
  <c r="W176" i="11"/>
  <c r="AM176" i="11"/>
  <c r="BC176" i="11"/>
  <c r="U181" i="11"/>
  <c r="AK181" i="11"/>
  <c r="BA181" i="11"/>
  <c r="Q183" i="11"/>
  <c r="AG183" i="11"/>
  <c r="AW183" i="11"/>
  <c r="W184" i="11"/>
  <c r="AM184" i="11"/>
  <c r="S186" i="11"/>
  <c r="AI186" i="11"/>
  <c r="AY186" i="11"/>
  <c r="U189" i="11"/>
  <c r="AK189" i="11"/>
  <c r="BA189" i="11"/>
  <c r="Q191" i="11"/>
  <c r="AG191" i="11"/>
  <c r="AW191" i="11"/>
  <c r="W192" i="11"/>
  <c r="AM192" i="11"/>
  <c r="BC192" i="11"/>
  <c r="M193" i="11"/>
  <c r="AC193" i="11"/>
  <c r="AS193" i="11"/>
  <c r="BI193" i="11"/>
  <c r="S194" i="11"/>
  <c r="AI194" i="11"/>
  <c r="AY194" i="11"/>
  <c r="U197" i="11"/>
  <c r="AK197" i="11"/>
  <c r="BA197" i="11"/>
  <c r="K198" i="11"/>
  <c r="AA198" i="11"/>
  <c r="AQ198" i="11"/>
  <c r="BG198" i="11"/>
  <c r="Q199" i="11"/>
  <c r="AG199" i="11"/>
  <c r="AW199" i="11"/>
  <c r="W200" i="11"/>
  <c r="AM200" i="11"/>
  <c r="BC200" i="11"/>
  <c r="M201" i="11"/>
  <c r="AC201" i="11"/>
  <c r="AS201" i="11"/>
  <c r="BI201" i="11"/>
  <c r="S202" i="11"/>
  <c r="AI202" i="11"/>
  <c r="AY202" i="11"/>
  <c r="U205" i="11"/>
  <c r="AK205" i="11"/>
  <c r="BA205" i="11"/>
  <c r="K206" i="11"/>
  <c r="AA206" i="11"/>
  <c r="AQ206" i="11"/>
  <c r="BG206" i="11"/>
  <c r="BK208" i="11"/>
  <c r="BE208" i="11"/>
  <c r="W208" i="11"/>
  <c r="AM208" i="11"/>
  <c r="BC208" i="11"/>
  <c r="BG210" i="11"/>
  <c r="AQ210" i="11"/>
  <c r="AA210" i="11"/>
  <c r="K210" i="11"/>
  <c r="BE210" i="11"/>
  <c r="AO210" i="11"/>
  <c r="Y210" i="11"/>
  <c r="I210" i="11"/>
  <c r="BA210" i="11"/>
  <c r="AK210" i="11"/>
  <c r="U210" i="11"/>
  <c r="AG210" i="11"/>
  <c r="BI210" i="11"/>
  <c r="AC211" i="11"/>
  <c r="BI211" i="11"/>
  <c r="O214" i="11"/>
  <c r="AU214" i="11"/>
  <c r="Y225" i="11"/>
  <c r="BA233" i="11"/>
  <c r="AK233" i="11"/>
  <c r="U233" i="11"/>
  <c r="AY233" i="11"/>
  <c r="AI233" i="11"/>
  <c r="S233" i="11"/>
  <c r="AW233" i="11"/>
  <c r="AG233" i="11"/>
  <c r="Q233" i="11"/>
  <c r="BK233" i="11"/>
  <c r="AU233" i="11"/>
  <c r="AE233" i="11"/>
  <c r="O233" i="11"/>
  <c r="BI233" i="11"/>
  <c r="AS233" i="11"/>
  <c r="AC233" i="11"/>
  <c r="M233" i="11"/>
  <c r="BG233" i="11"/>
  <c r="AQ233" i="11"/>
  <c r="AA233" i="11"/>
  <c r="K233" i="11"/>
  <c r="W181" i="11"/>
  <c r="AM181" i="11"/>
  <c r="BC181" i="11"/>
  <c r="U186" i="11"/>
  <c r="AK186" i="11"/>
  <c r="BA186" i="11"/>
  <c r="W189" i="11"/>
  <c r="AM189" i="11"/>
  <c r="BC189" i="11"/>
  <c r="O193" i="11"/>
  <c r="AE193" i="11"/>
  <c r="AU193" i="11"/>
  <c r="BK193" i="11"/>
  <c r="U194" i="11"/>
  <c r="AK194" i="11"/>
  <c r="BA194" i="11"/>
  <c r="W197" i="11"/>
  <c r="AM197" i="11"/>
  <c r="BC197" i="11"/>
  <c r="M198" i="11"/>
  <c r="AC198" i="11"/>
  <c r="AS198" i="11"/>
  <c r="BI198" i="11"/>
  <c r="O201" i="11"/>
  <c r="AE201" i="11"/>
  <c r="AU201" i="11"/>
  <c r="BK201" i="11"/>
  <c r="U202" i="11"/>
  <c r="AK202" i="11"/>
  <c r="BA202" i="11"/>
  <c r="W205" i="11"/>
  <c r="AM205" i="11"/>
  <c r="BC205" i="11"/>
  <c r="M206" i="11"/>
  <c r="AC206" i="11"/>
  <c r="AS206" i="11"/>
  <c r="BI206" i="11"/>
  <c r="I208" i="11"/>
  <c r="Y208" i="11"/>
  <c r="AO208" i="11"/>
  <c r="BG208" i="11"/>
  <c r="M210" i="11"/>
  <c r="AI210" i="11"/>
  <c r="BK210" i="11"/>
  <c r="U214" i="11"/>
  <c r="BA214" i="11"/>
  <c r="AM225" i="11"/>
  <c r="I233" i="11"/>
  <c r="W186" i="11"/>
  <c r="AM186" i="11"/>
  <c r="BC186" i="11"/>
  <c r="Q193" i="11"/>
  <c r="AG193" i="11"/>
  <c r="AW193" i="11"/>
  <c r="W194" i="11"/>
  <c r="AM194" i="11"/>
  <c r="BC194" i="11"/>
  <c r="O198" i="11"/>
  <c r="AE198" i="11"/>
  <c r="AU198" i="11"/>
  <c r="BK198" i="11"/>
  <c r="Q201" i="11"/>
  <c r="AG201" i="11"/>
  <c r="AW201" i="11"/>
  <c r="W202" i="11"/>
  <c r="AM202" i="11"/>
  <c r="BC202" i="11"/>
  <c r="O206" i="11"/>
  <c r="AE206" i="11"/>
  <c r="AU206" i="11"/>
  <c r="BK206" i="11"/>
  <c r="AW211" i="11"/>
  <c r="AG211" i="11"/>
  <c r="Q211" i="11"/>
  <c r="BK211" i="11"/>
  <c r="AU211" i="11"/>
  <c r="AE211" i="11"/>
  <c r="O211" i="11"/>
  <c r="BG211" i="11"/>
  <c r="AQ211" i="11"/>
  <c r="AA211" i="11"/>
  <c r="K211" i="11"/>
  <c r="BC211" i="11"/>
  <c r="AM211" i="11"/>
  <c r="W211" i="11"/>
  <c r="AK211" i="11"/>
  <c r="W214" i="11"/>
  <c r="BC214" i="11"/>
  <c r="AO225" i="11"/>
  <c r="W233" i="11"/>
  <c r="W175" i="11"/>
  <c r="AM175" i="11"/>
  <c r="M176" i="11"/>
  <c r="AC176" i="11"/>
  <c r="AS176" i="11"/>
  <c r="K181" i="11"/>
  <c r="AA181" i="11"/>
  <c r="AQ181" i="11"/>
  <c r="W183" i="11"/>
  <c r="AM183" i="11"/>
  <c r="I186" i="11"/>
  <c r="Y186" i="11"/>
  <c r="AO186" i="11"/>
  <c r="K189" i="11"/>
  <c r="AA189" i="11"/>
  <c r="AQ189" i="11"/>
  <c r="W191" i="11"/>
  <c r="AM191" i="11"/>
  <c r="M192" i="11"/>
  <c r="AC192" i="11"/>
  <c r="AS192" i="11"/>
  <c r="S193" i="11"/>
  <c r="AI193" i="11"/>
  <c r="I194" i="11"/>
  <c r="Y194" i="11"/>
  <c r="AO194" i="11"/>
  <c r="K197" i="11"/>
  <c r="AA197" i="11"/>
  <c r="AQ197" i="11"/>
  <c r="Q198" i="11"/>
  <c r="AG198" i="11"/>
  <c r="W199" i="11"/>
  <c r="AM199" i="11"/>
  <c r="M200" i="11"/>
  <c r="AC200" i="11"/>
  <c r="AS200" i="11"/>
  <c r="S201" i="11"/>
  <c r="AI201" i="11"/>
  <c r="I202" i="11"/>
  <c r="Y202" i="11"/>
  <c r="AO202" i="11"/>
  <c r="K205" i="11"/>
  <c r="AA205" i="11"/>
  <c r="AQ205" i="11"/>
  <c r="Q206" i="11"/>
  <c r="AG206" i="11"/>
  <c r="W207" i="11"/>
  <c r="AM207" i="11"/>
  <c r="M208" i="11"/>
  <c r="AC208" i="11"/>
  <c r="AS208" i="11"/>
  <c r="BA209" i="11"/>
  <c r="AK209" i="11"/>
  <c r="U209" i="11"/>
  <c r="AY209" i="11"/>
  <c r="BK209" i="11"/>
  <c r="AU209" i="11"/>
  <c r="AE209" i="11"/>
  <c r="O209" i="11"/>
  <c r="AA209" i="11"/>
  <c r="AW209" i="11"/>
  <c r="Q210" i="11"/>
  <c r="AS210" i="11"/>
  <c r="I211" i="11"/>
  <c r="AO211" i="11"/>
  <c r="AA214" i="11"/>
  <c r="BG214" i="11"/>
  <c r="BA217" i="11"/>
  <c r="AK217" i="11"/>
  <c r="U217" i="11"/>
  <c r="AY217" i="11"/>
  <c r="AI217" i="11"/>
  <c r="S217" i="11"/>
  <c r="AW217" i="11"/>
  <c r="AG217" i="11"/>
  <c r="Q217" i="11"/>
  <c r="BK217" i="11"/>
  <c r="AU217" i="11"/>
  <c r="AE217" i="11"/>
  <c r="O217" i="11"/>
  <c r="BI217" i="11"/>
  <c r="AS217" i="11"/>
  <c r="AC217" i="11"/>
  <c r="M217" i="11"/>
  <c r="BG217" i="11"/>
  <c r="AQ217" i="11"/>
  <c r="AA217" i="11"/>
  <c r="K217" i="11"/>
  <c r="BC225" i="11"/>
  <c r="AY230" i="11"/>
  <c r="AI230" i="11"/>
  <c r="S230" i="11"/>
  <c r="AW230" i="11"/>
  <c r="AG230" i="11"/>
  <c r="Q230" i="11"/>
  <c r="BK230" i="11"/>
  <c r="AU230" i="11"/>
  <c r="AE230" i="11"/>
  <c r="O230" i="11"/>
  <c r="BI230" i="11"/>
  <c r="AS230" i="11"/>
  <c r="AC230" i="11"/>
  <c r="M230" i="11"/>
  <c r="BG230" i="11"/>
  <c r="AQ230" i="11"/>
  <c r="AA230" i="11"/>
  <c r="K230" i="11"/>
  <c r="BE230" i="11"/>
  <c r="AO230" i="11"/>
  <c r="Y230" i="11"/>
  <c r="I230" i="11"/>
  <c r="Y233" i="11"/>
  <c r="U216" i="11"/>
  <c r="AK216" i="11"/>
  <c r="BA216" i="11"/>
  <c r="Q218" i="11"/>
  <c r="AG218" i="11"/>
  <c r="AW218" i="11"/>
  <c r="W219" i="11"/>
  <c r="AM219" i="11"/>
  <c r="BC219" i="11"/>
  <c r="U224" i="11"/>
  <c r="AK224" i="11"/>
  <c r="BA224" i="11"/>
  <c r="Q226" i="11"/>
  <c r="AG226" i="11"/>
  <c r="AW226" i="11"/>
  <c r="W227" i="11"/>
  <c r="AM227" i="11"/>
  <c r="BC227" i="11"/>
  <c r="U232" i="11"/>
  <c r="AK232" i="11"/>
  <c r="BA232" i="11"/>
  <c r="W235" i="11"/>
  <c r="AM235" i="11"/>
  <c r="BC235" i="11"/>
  <c r="AY237" i="11"/>
  <c r="AI237" i="11"/>
  <c r="S237" i="11"/>
  <c r="AW237" i="11"/>
  <c r="AG237" i="11"/>
  <c r="Q237" i="11"/>
  <c r="BI237" i="11"/>
  <c r="AS237" i="11"/>
  <c r="AC237" i="11"/>
  <c r="M237" i="11"/>
  <c r="BG237" i="11"/>
  <c r="AQ237" i="11"/>
  <c r="AA237" i="11"/>
  <c r="K237" i="11"/>
  <c r="AM237" i="11"/>
  <c r="W216" i="11"/>
  <c r="AM216" i="11"/>
  <c r="BC216" i="11"/>
  <c r="S218" i="11"/>
  <c r="AI218" i="11"/>
  <c r="AY218" i="11"/>
  <c r="W224" i="11"/>
  <c r="AM224" i="11"/>
  <c r="BC224" i="11"/>
  <c r="W232" i="11"/>
  <c r="AM232" i="11"/>
  <c r="BC232" i="11"/>
  <c r="Q212" i="11"/>
  <c r="AG212" i="11"/>
  <c r="AW212" i="11"/>
  <c r="W213" i="11"/>
  <c r="AM213" i="11"/>
  <c r="BC213" i="11"/>
  <c r="S215" i="11"/>
  <c r="AI215" i="11"/>
  <c r="AY215" i="11"/>
  <c r="I216" i="11"/>
  <c r="Y216" i="11"/>
  <c r="AO216" i="11"/>
  <c r="BE216" i="11"/>
  <c r="U218" i="11"/>
  <c r="AK218" i="11"/>
  <c r="BA218" i="11"/>
  <c r="K219" i="11"/>
  <c r="AA219" i="11"/>
  <c r="AQ219" i="11"/>
  <c r="BG219" i="11"/>
  <c r="Q220" i="11"/>
  <c r="AG220" i="11"/>
  <c r="AW220" i="11"/>
  <c r="W221" i="11"/>
  <c r="AM221" i="11"/>
  <c r="BC221" i="11"/>
  <c r="S223" i="11"/>
  <c r="AI223" i="11"/>
  <c r="AY223" i="11"/>
  <c r="I224" i="11"/>
  <c r="Y224" i="11"/>
  <c r="AO224" i="11"/>
  <c r="BE224" i="11"/>
  <c r="U226" i="11"/>
  <c r="AK226" i="11"/>
  <c r="BA226" i="11"/>
  <c r="K227" i="11"/>
  <c r="AA227" i="11"/>
  <c r="AQ227" i="11"/>
  <c r="BG227" i="11"/>
  <c r="Q228" i="11"/>
  <c r="AG228" i="11"/>
  <c r="AW228" i="11"/>
  <c r="W229" i="11"/>
  <c r="AM229" i="11"/>
  <c r="BC229" i="11"/>
  <c r="S231" i="11"/>
  <c r="AI231" i="11"/>
  <c r="AY231" i="11"/>
  <c r="I232" i="11"/>
  <c r="Y232" i="11"/>
  <c r="AO232" i="11"/>
  <c r="BE232" i="11"/>
  <c r="U234" i="11"/>
  <c r="AK234" i="11"/>
  <c r="BA234" i="11"/>
  <c r="K235" i="11"/>
  <c r="AA235" i="11"/>
  <c r="AQ235" i="11"/>
  <c r="BG235" i="11"/>
  <c r="O237" i="11"/>
  <c r="AU237" i="11"/>
  <c r="W218" i="11"/>
  <c r="AM218" i="11"/>
  <c r="BC218" i="11"/>
  <c r="K224" i="11"/>
  <c r="AA224" i="11"/>
  <c r="AQ224" i="11"/>
  <c r="BG224" i="11"/>
  <c r="W226" i="11"/>
  <c r="AM226" i="11"/>
  <c r="BC226" i="11"/>
  <c r="M227" i="11"/>
  <c r="AC227" i="11"/>
  <c r="AS227" i="11"/>
  <c r="BI227" i="11"/>
  <c r="S228" i="11"/>
  <c r="AI228" i="11"/>
  <c r="AY228" i="11"/>
  <c r="K232" i="11"/>
  <c r="AA232" i="11"/>
  <c r="AQ232" i="11"/>
  <c r="BG232" i="11"/>
  <c r="W234" i="11"/>
  <c r="AM234" i="11"/>
  <c r="BC234" i="11"/>
  <c r="M235" i="11"/>
  <c r="AC235" i="11"/>
  <c r="AS235" i="11"/>
  <c r="BI235" i="11"/>
  <c r="U237" i="11"/>
  <c r="BA237" i="11"/>
  <c r="BA242" i="11"/>
  <c r="AK242" i="11"/>
  <c r="U242" i="11"/>
  <c r="AY242" i="11"/>
  <c r="AI242" i="11"/>
  <c r="S242" i="11"/>
  <c r="AW242" i="11"/>
  <c r="AG242" i="11"/>
  <c r="Q242" i="11"/>
  <c r="BK242" i="11"/>
  <c r="AU242" i="11"/>
  <c r="AE242" i="11"/>
  <c r="O242" i="11"/>
  <c r="BG242" i="11"/>
  <c r="AQ242" i="11"/>
  <c r="AA242" i="11"/>
  <c r="K242" i="11"/>
  <c r="BE242" i="11"/>
  <c r="AO242" i="11"/>
  <c r="Y242" i="11"/>
  <c r="I242" i="11"/>
  <c r="W215" i="11"/>
  <c r="AM215" i="11"/>
  <c r="BC215" i="11"/>
  <c r="M216" i="11"/>
  <c r="AC216" i="11"/>
  <c r="AS216" i="11"/>
  <c r="BI216" i="11"/>
  <c r="I218" i="11"/>
  <c r="Y218" i="11"/>
  <c r="AO218" i="11"/>
  <c r="BE218" i="11"/>
  <c r="O219" i="11"/>
  <c r="AE219" i="11"/>
  <c r="AU219" i="11"/>
  <c r="BK219" i="11"/>
  <c r="AK220" i="11"/>
  <c r="BA220" i="11"/>
  <c r="AQ221" i="11"/>
  <c r="BG221" i="11"/>
  <c r="W223" i="11"/>
  <c r="AM223" i="11"/>
  <c r="BC223" i="11"/>
  <c r="M224" i="11"/>
  <c r="AC224" i="11"/>
  <c r="AS224" i="11"/>
  <c r="BI224" i="11"/>
  <c r="I226" i="11"/>
  <c r="Y226" i="11"/>
  <c r="AO226" i="11"/>
  <c r="BE226" i="11"/>
  <c r="O227" i="11"/>
  <c r="AE227" i="11"/>
  <c r="AU227" i="11"/>
  <c r="BK227" i="11"/>
  <c r="U228" i="11"/>
  <c r="AK228" i="11"/>
  <c r="BA228" i="11"/>
  <c r="K229" i="11"/>
  <c r="AA229" i="11"/>
  <c r="AQ229" i="11"/>
  <c r="W231" i="11"/>
  <c r="AM231" i="11"/>
  <c r="M232" i="11"/>
  <c r="AC232" i="11"/>
  <c r="AS232" i="11"/>
  <c r="BI232" i="11"/>
  <c r="I234" i="11"/>
  <c r="Y234" i="11"/>
  <c r="AO234" i="11"/>
  <c r="O235" i="11"/>
  <c r="AE235" i="11"/>
  <c r="AU235" i="11"/>
  <c r="W237" i="11"/>
  <c r="BC237" i="11"/>
  <c r="BK241" i="11"/>
  <c r="AU241" i="11"/>
  <c r="AE241" i="11"/>
  <c r="O241" i="11"/>
  <c r="BI241" i="11"/>
  <c r="AS241" i="11"/>
  <c r="AC241" i="11"/>
  <c r="M241" i="11"/>
  <c r="BG241" i="11"/>
  <c r="AQ241" i="11"/>
  <c r="AA241" i="11"/>
  <c r="K241" i="11"/>
  <c r="BE241" i="11"/>
  <c r="AO241" i="11"/>
  <c r="Y241" i="11"/>
  <c r="I241" i="11"/>
  <c r="BA241" i="11"/>
  <c r="AK241" i="11"/>
  <c r="U241" i="11"/>
  <c r="AY241" i="11"/>
  <c r="AI241" i="11"/>
  <c r="S241" i="11"/>
  <c r="M242" i="11"/>
  <c r="W212" i="11"/>
  <c r="AM212" i="11"/>
  <c r="M213" i="11"/>
  <c r="AC213" i="11"/>
  <c r="AS213" i="11"/>
  <c r="I215" i="11"/>
  <c r="Y215" i="11"/>
  <c r="AO215" i="11"/>
  <c r="O216" i="11"/>
  <c r="AE216" i="11"/>
  <c r="AU216" i="11"/>
  <c r="K218" i="11"/>
  <c r="AA218" i="11"/>
  <c r="AQ218" i="11"/>
  <c r="Q219" i="11"/>
  <c r="AG219" i="11"/>
  <c r="W220" i="11"/>
  <c r="AM220" i="11"/>
  <c r="M221" i="11"/>
  <c r="AC221" i="11"/>
  <c r="AS221" i="11"/>
  <c r="I223" i="11"/>
  <c r="Y223" i="11"/>
  <c r="AO223" i="11"/>
  <c r="O224" i="11"/>
  <c r="AE224" i="11"/>
  <c r="AU224" i="11"/>
  <c r="K226" i="11"/>
  <c r="AA226" i="11"/>
  <c r="AQ226" i="11"/>
  <c r="Q227" i="11"/>
  <c r="AG227" i="11"/>
  <c r="W228" i="11"/>
  <c r="AM228" i="11"/>
  <c r="O232" i="11"/>
  <c r="AE232" i="11"/>
  <c r="AU232" i="11"/>
  <c r="Q235" i="11"/>
  <c r="AG235" i="11"/>
  <c r="AW235" i="11"/>
  <c r="Y237" i="11"/>
  <c r="BE237" i="11"/>
  <c r="AW249" i="11"/>
  <c r="AG249" i="11"/>
  <c r="Q249" i="11"/>
  <c r="BK249" i="11"/>
  <c r="AU249" i="11"/>
  <c r="AE249" i="11"/>
  <c r="O249" i="11"/>
  <c r="BI249" i="11"/>
  <c r="AS249" i="11"/>
  <c r="AC249" i="11"/>
  <c r="M249" i="11"/>
  <c r="BG249" i="11"/>
  <c r="AQ249" i="11"/>
  <c r="AA249" i="11"/>
  <c r="K249" i="11"/>
  <c r="BE249" i="11"/>
  <c r="AO249" i="11"/>
  <c r="Y249" i="11"/>
  <c r="I249" i="11"/>
  <c r="BA249" i="11"/>
  <c r="AK249" i="11"/>
  <c r="U249" i="11"/>
  <c r="AY249" i="11"/>
  <c r="AI249" i="11"/>
  <c r="S249" i="11"/>
  <c r="U236" i="11"/>
  <c r="AK236" i="11"/>
  <c r="BA236" i="11"/>
  <c r="Q238" i="11"/>
  <c r="AG238" i="11"/>
  <c r="AW238" i="11"/>
  <c r="W239" i="11"/>
  <c r="AM239" i="11"/>
  <c r="BC239" i="11"/>
  <c r="M240" i="11"/>
  <c r="AC240" i="11"/>
  <c r="AS240" i="11"/>
  <c r="BI240" i="11"/>
  <c r="K245" i="11"/>
  <c r="AA245" i="11"/>
  <c r="AQ245" i="11"/>
  <c r="BG245" i="11"/>
  <c r="W247" i="11"/>
  <c r="AM247" i="11"/>
  <c r="BC247" i="11"/>
  <c r="M248" i="11"/>
  <c r="AC248" i="11"/>
  <c r="AS248" i="11"/>
  <c r="BI248" i="11"/>
  <c r="I250" i="11"/>
  <c r="Y250" i="11"/>
  <c r="AO250" i="11"/>
  <c r="BE250" i="11"/>
  <c r="W255" i="11"/>
  <c r="AM255" i="11"/>
  <c r="BC255" i="11"/>
  <c r="M256" i="11"/>
  <c r="AC256" i="11"/>
  <c r="AS256" i="11"/>
  <c r="BI256" i="11"/>
  <c r="S257" i="11"/>
  <c r="AI257" i="11"/>
  <c r="AY257" i="11"/>
  <c r="I258" i="11"/>
  <c r="Y258" i="11"/>
  <c r="AO258" i="11"/>
  <c r="BE258" i="11"/>
  <c r="W236" i="11"/>
  <c r="AM236" i="11"/>
  <c r="BC236" i="11"/>
  <c r="S238" i="11"/>
  <c r="AI238" i="11"/>
  <c r="AY238" i="11"/>
  <c r="I239" i="11"/>
  <c r="Y239" i="11"/>
  <c r="AO239" i="11"/>
  <c r="BE239" i="11"/>
  <c r="O240" i="11"/>
  <c r="AE240" i="11"/>
  <c r="AU240" i="11"/>
  <c r="BK240" i="11"/>
  <c r="Q243" i="11"/>
  <c r="AG243" i="11"/>
  <c r="AW243" i="11"/>
  <c r="W244" i="11"/>
  <c r="AM244" i="11"/>
  <c r="BC244" i="11"/>
  <c r="M245" i="11"/>
  <c r="AC245" i="11"/>
  <c r="AS245" i="11"/>
  <c r="BI245" i="11"/>
  <c r="S246" i="11"/>
  <c r="AI246" i="11"/>
  <c r="AY246" i="11"/>
  <c r="I247" i="11"/>
  <c r="Y247" i="11"/>
  <c r="AO247" i="11"/>
  <c r="BE247" i="11"/>
  <c r="O248" i="11"/>
  <c r="AE248" i="11"/>
  <c r="AU248" i="11"/>
  <c r="BK248" i="11"/>
  <c r="K250" i="11"/>
  <c r="AA250" i="11"/>
  <c r="AQ250" i="11"/>
  <c r="BG250" i="11"/>
  <c r="AW251" i="11"/>
  <c r="W252" i="11"/>
  <c r="AM252" i="11"/>
  <c r="BC252" i="11"/>
  <c r="M253" i="11"/>
  <c r="AC253" i="11"/>
  <c r="AS253" i="11"/>
  <c r="BI253" i="11"/>
  <c r="S254" i="11"/>
  <c r="AI254" i="11"/>
  <c r="AY254" i="11"/>
  <c r="I255" i="11"/>
  <c r="Y255" i="11"/>
  <c r="AO255" i="11"/>
  <c r="BE255" i="11"/>
  <c r="O256" i="11"/>
  <c r="AE256" i="11"/>
  <c r="AU256" i="11"/>
  <c r="BK256" i="11"/>
  <c r="U257" i="11"/>
  <c r="AK257" i="11"/>
  <c r="BA257" i="11"/>
  <c r="K258" i="11"/>
  <c r="AA258" i="11"/>
  <c r="AQ258" i="11"/>
  <c r="BG258" i="11"/>
  <c r="W257" i="11"/>
  <c r="AM257" i="11"/>
  <c r="BC257" i="11"/>
  <c r="M258" i="11"/>
  <c r="AC258" i="11"/>
  <c r="AS258" i="11"/>
  <c r="BI258" i="11"/>
  <c r="W238" i="11"/>
  <c r="AM238" i="11"/>
  <c r="BC238" i="11"/>
  <c r="M239" i="11"/>
  <c r="AC239" i="11"/>
  <c r="AS239" i="11"/>
  <c r="BI239" i="11"/>
  <c r="S240" i="11"/>
  <c r="AI240" i="11"/>
  <c r="AY240" i="11"/>
  <c r="BG244" i="11"/>
  <c r="Q245" i="11"/>
  <c r="AG245" i="11"/>
  <c r="AW245" i="11"/>
  <c r="W246" i="11"/>
  <c r="AM246" i="11"/>
  <c r="BC246" i="11"/>
  <c r="M247" i="11"/>
  <c r="AC247" i="11"/>
  <c r="AS247" i="11"/>
  <c r="BI247" i="11"/>
  <c r="S248" i="11"/>
  <c r="AI248" i="11"/>
  <c r="AY248" i="11"/>
  <c r="O250" i="11"/>
  <c r="AE250" i="11"/>
  <c r="AU250" i="11"/>
  <c r="BK250" i="11"/>
  <c r="Q253" i="11"/>
  <c r="AG253" i="11"/>
  <c r="AW253" i="11"/>
  <c r="W254" i="11"/>
  <c r="AM254" i="11"/>
  <c r="BC254" i="11"/>
  <c r="M255" i="11"/>
  <c r="AC255" i="11"/>
  <c r="AS255" i="11"/>
  <c r="BI255" i="11"/>
  <c r="S256" i="11"/>
  <c r="AI256" i="11"/>
  <c r="AY256" i="11"/>
  <c r="I257" i="11"/>
  <c r="Y257" i="11"/>
  <c r="AO257" i="11"/>
  <c r="BE257" i="11"/>
  <c r="O258" i="11"/>
  <c r="AE258" i="11"/>
  <c r="AU258" i="11"/>
  <c r="BK258" i="11"/>
  <c r="AC236" i="11"/>
  <c r="AS236" i="11"/>
  <c r="I238" i="11"/>
  <c r="Y238" i="11"/>
  <c r="AO238" i="11"/>
  <c r="BE238" i="11"/>
  <c r="O239" i="11"/>
  <c r="AE239" i="11"/>
  <c r="AU239" i="11"/>
  <c r="U240" i="11"/>
  <c r="AK240" i="11"/>
  <c r="BA240" i="11"/>
  <c r="W243" i="11"/>
  <c r="AM243" i="11"/>
  <c r="M244" i="11"/>
  <c r="AC244" i="11"/>
  <c r="AS244" i="11"/>
  <c r="S245" i="11"/>
  <c r="AI245" i="11"/>
  <c r="AY245" i="11"/>
  <c r="I246" i="11"/>
  <c r="Y246" i="11"/>
  <c r="AO246" i="11"/>
  <c r="BE246" i="11"/>
  <c r="O247" i="11"/>
  <c r="AE247" i="11"/>
  <c r="AU247" i="11"/>
  <c r="BK247" i="11"/>
  <c r="U248" i="11"/>
  <c r="AK248" i="11"/>
  <c r="BA248" i="11"/>
  <c r="Q250" i="11"/>
  <c r="AG250" i="11"/>
  <c r="AW250" i="11"/>
  <c r="W251" i="11"/>
  <c r="AM251" i="11"/>
  <c r="M252" i="11"/>
  <c r="AC252" i="11"/>
  <c r="AS252" i="11"/>
  <c r="S253" i="11"/>
  <c r="AI253" i="11"/>
  <c r="AY253" i="11"/>
  <c r="I254" i="11"/>
  <c r="Y254" i="11"/>
  <c r="AO254" i="11"/>
  <c r="BE254" i="11"/>
  <c r="O255" i="11"/>
  <c r="AE255" i="11"/>
  <c r="AU255" i="11"/>
  <c r="BK255" i="11"/>
  <c r="U256" i="11"/>
  <c r="AK256" i="11"/>
  <c r="BA256" i="11"/>
  <c r="K257" i="11"/>
  <c r="AA257" i="11"/>
  <c r="AQ257" i="11"/>
  <c r="BG257" i="11"/>
  <c r="Q258" i="11"/>
  <c r="AG258" i="11"/>
  <c r="AW258" i="11"/>
  <c r="W240" i="11"/>
  <c r="AM240" i="11"/>
  <c r="BC240" i="11"/>
  <c r="W248" i="11"/>
  <c r="AM248" i="11"/>
  <c r="BC248" i="11"/>
  <c r="S250" i="11"/>
  <c r="AI250" i="11"/>
  <c r="AY250" i="11"/>
  <c r="W256" i="11"/>
  <c r="AM256" i="11"/>
  <c r="BC256" i="11"/>
  <c r="M257" i="11"/>
  <c r="AC257" i="11"/>
  <c r="AS257" i="11"/>
  <c r="BI257" i="11"/>
  <c r="S258" i="11"/>
  <c r="AI258" i="11"/>
  <c r="AY258" i="11"/>
  <c r="I240" i="11"/>
  <c r="Y240" i="11"/>
  <c r="AO240" i="11"/>
  <c r="W245" i="11"/>
  <c r="AM245" i="11"/>
  <c r="M246" i="11"/>
  <c r="AC246" i="11"/>
  <c r="AS246" i="11"/>
  <c r="S247" i="11"/>
  <c r="AI247" i="11"/>
  <c r="I248" i="11"/>
  <c r="Y248" i="11"/>
  <c r="AO248" i="11"/>
  <c r="U250" i="11"/>
  <c r="AK250" i="11"/>
  <c r="BA250" i="11"/>
  <c r="W253" i="11"/>
  <c r="AM253" i="11"/>
  <c r="M254" i="11"/>
  <c r="AC254" i="11"/>
  <c r="AS254" i="11"/>
  <c r="S255" i="11"/>
  <c r="AI255" i="11"/>
  <c r="I256" i="11"/>
  <c r="Y256" i="11"/>
  <c r="AO256" i="11"/>
  <c r="O257" i="11"/>
  <c r="AE257" i="11"/>
  <c r="AU257" i="11"/>
  <c r="BK257" i="11"/>
  <c r="U258" i="11"/>
  <c r="AK258" i="11"/>
  <c r="BA258" i="11"/>
  <c r="W250" i="11"/>
  <c r="AM250" i="11"/>
  <c r="Q257" i="11"/>
  <c r="AG257" i="11"/>
  <c r="W258" i="11"/>
  <c r="AM258" i="11"/>
  <c r="BA261" i="11" l="1"/>
  <c r="AK261" i="11"/>
  <c r="K261" i="11"/>
  <c r="BK261" i="11"/>
  <c r="AO261" i="11"/>
  <c r="AG261" i="11"/>
  <c r="U261" i="11"/>
  <c r="AU261" i="11"/>
  <c r="Y261" i="11"/>
  <c r="BG261" i="11"/>
  <c r="AY261" i="11"/>
  <c r="AS261" i="11"/>
  <c r="AE261" i="11"/>
  <c r="I261" i="11"/>
  <c r="BI261" i="11"/>
  <c r="AQ261" i="11"/>
  <c r="AC261" i="11"/>
  <c r="Q261" i="11"/>
  <c r="O261" i="11"/>
  <c r="AA261" i="11"/>
  <c r="BE261" i="11"/>
  <c r="AW261" i="11"/>
  <c r="M261" i="11"/>
  <c r="AY261" i="2"/>
  <c r="AD4" i="3" s="1"/>
  <c r="A78" i="3" s="1"/>
  <c r="A82" i="3" s="1"/>
  <c r="BI261" i="2"/>
  <c r="AA261" i="2"/>
  <c r="I261" i="2"/>
  <c r="W261" i="2"/>
  <c r="AM261" i="11"/>
  <c r="BC261" i="11"/>
  <c r="AS261" i="2"/>
  <c r="K261" i="2"/>
  <c r="AC261" i="2"/>
  <c r="W261" i="11"/>
  <c r="AW261" i="2"/>
  <c r="BE261" i="2"/>
  <c r="M261" i="2"/>
  <c r="BK261" i="2"/>
  <c r="AG261" i="2"/>
  <c r="Y261" i="2"/>
  <c r="BA261" i="2"/>
  <c r="I6" i="6" s="1"/>
  <c r="D19" i="6" s="1"/>
  <c r="O261" i="2"/>
  <c r="AI261" i="11"/>
  <c r="Q261" i="2"/>
  <c r="AK261" i="2"/>
  <c r="S261" i="11"/>
  <c r="AI261" i="2"/>
  <c r="BG261" i="2"/>
  <c r="BC261" i="2"/>
  <c r="U261" i="2"/>
  <c r="AO261" i="2"/>
  <c r="AE261" i="2"/>
  <c r="S261" i="2"/>
  <c r="AU261" i="2"/>
  <c r="AQ261" i="2"/>
  <c r="AM261" i="2"/>
  <c r="C41" i="5" l="1"/>
  <c r="I5" i="6"/>
  <c r="C19" i="6" s="1"/>
  <c r="C39" i="4"/>
  <c r="P4" i="3"/>
  <c r="D21" i="5"/>
  <c r="E6" i="6"/>
  <c r="D15" i="6" s="1"/>
  <c r="D19" i="4"/>
  <c r="C5" i="6"/>
  <c r="C13" i="6" s="1"/>
  <c r="C9" i="4"/>
  <c r="C11" i="5"/>
  <c r="G4" i="3"/>
  <c r="A28" i="3" s="1"/>
  <c r="A33" i="3" s="1"/>
  <c r="C46" i="5"/>
  <c r="J5" i="6"/>
  <c r="C20" i="6" s="1"/>
  <c r="C44" i="4"/>
  <c r="AH4" i="3"/>
  <c r="C14" i="4"/>
  <c r="C16" i="5"/>
  <c r="K4" i="3"/>
  <c r="A45" i="3" s="1"/>
  <c r="A49" i="3" s="1"/>
  <c r="D5" i="6"/>
  <c r="C14" i="6" s="1"/>
  <c r="S264" i="2"/>
  <c r="B11" i="5"/>
  <c r="F4" i="3"/>
  <c r="A27" i="3" s="1"/>
  <c r="A32" i="3" s="1"/>
  <c r="C4" i="6"/>
  <c r="B13" i="6" s="1"/>
  <c r="B9" i="4"/>
  <c r="E4" i="6"/>
  <c r="B15" i="6" s="1"/>
  <c r="B19" i="4"/>
  <c r="N4" i="3"/>
  <c r="B21" i="5"/>
  <c r="B4" i="5"/>
  <c r="B4" i="6"/>
  <c r="B12" i="6" s="1"/>
  <c r="B4" i="4"/>
  <c r="B4" i="3"/>
  <c r="A13" i="3" s="1"/>
  <c r="A17" i="3" s="1"/>
  <c r="B5" i="5"/>
  <c r="E5" i="6"/>
  <c r="C15" i="6" s="1"/>
  <c r="C19" i="4"/>
  <c r="O4" i="3"/>
  <c r="C21" i="5"/>
  <c r="B49" i="4"/>
  <c r="B51" i="5"/>
  <c r="AK4" i="3"/>
  <c r="K4" i="6"/>
  <c r="B21" i="6" s="1"/>
  <c r="G4" i="6"/>
  <c r="B17" i="6" s="1"/>
  <c r="W4" i="3"/>
  <c r="B29" i="4"/>
  <c r="B31" i="5"/>
  <c r="D24" i="4"/>
  <c r="D26" i="5"/>
  <c r="F6" i="6"/>
  <c r="D16" i="6" s="1"/>
  <c r="U4" i="3"/>
  <c r="D39" i="4"/>
  <c r="J6" i="6"/>
  <c r="D20" i="6" s="1"/>
  <c r="D44" i="4"/>
  <c r="AI4" i="3"/>
  <c r="D41" i="5"/>
  <c r="AE4" i="3"/>
  <c r="A79" i="3" s="1"/>
  <c r="A83" i="3" s="1"/>
  <c r="D46" i="5"/>
  <c r="D6" i="6"/>
  <c r="D14" i="6" s="1"/>
  <c r="D16" i="5"/>
  <c r="L4" i="3"/>
  <c r="A46" i="3" s="1"/>
  <c r="A50" i="3" s="1"/>
  <c r="D14" i="4"/>
  <c r="C4" i="5"/>
  <c r="B5" i="6"/>
  <c r="C12" i="6" s="1"/>
  <c r="C4" i="4"/>
  <c r="C4" i="3"/>
  <c r="A14" i="3" s="1"/>
  <c r="A18" i="3" s="1"/>
  <c r="B6" i="5"/>
  <c r="B39" i="4"/>
  <c r="I4" i="6"/>
  <c r="B19" i="6" s="1"/>
  <c r="AC4" i="3"/>
  <c r="B41" i="5"/>
  <c r="C31" i="5"/>
  <c r="X4" i="3"/>
  <c r="C29" i="4"/>
  <c r="G5" i="6"/>
  <c r="C17" i="6" s="1"/>
  <c r="S4" i="3"/>
  <c r="B24" i="4"/>
  <c r="B26" i="5"/>
  <c r="F4" i="6"/>
  <c r="B16" i="6" s="1"/>
  <c r="E19" i="4"/>
  <c r="E7" i="6"/>
  <c r="E15" i="6" s="1"/>
  <c r="E21" i="5"/>
  <c r="Q4" i="3"/>
  <c r="Y4" i="3"/>
  <c r="D29" i="4"/>
  <c r="G6" i="6"/>
  <c r="D17" i="6" s="1"/>
  <c r="D31" i="5"/>
  <c r="D4" i="6"/>
  <c r="B14" i="6" s="1"/>
  <c r="B16" i="5"/>
  <c r="B14" i="4"/>
  <c r="G14" i="4" s="1"/>
  <c r="J4" i="3"/>
  <c r="B34" i="4"/>
  <c r="G34" i="4" s="1"/>
  <c r="AA4" i="3"/>
  <c r="A62" i="3" s="1"/>
  <c r="A64" i="3" s="1"/>
  <c r="B36" i="5"/>
  <c r="G36" i="5" s="1"/>
  <c r="H4" i="6"/>
  <c r="B18" i="6" s="1"/>
  <c r="F18" i="6" s="1"/>
  <c r="C51" i="5"/>
  <c r="AL4" i="3"/>
  <c r="K5" i="6"/>
  <c r="C21" i="6" s="1"/>
  <c r="C49" i="4"/>
  <c r="J4" i="6"/>
  <c r="B20" i="6" s="1"/>
  <c r="B44" i="4"/>
  <c r="AG4" i="3"/>
  <c r="B46" i="5"/>
  <c r="D11" i="5"/>
  <c r="H4" i="3"/>
  <c r="A29" i="3" s="1"/>
  <c r="A34" i="3" s="1"/>
  <c r="D9" i="4"/>
  <c r="C6" i="6"/>
  <c r="D13" i="6" s="1"/>
  <c r="C24" i="4"/>
  <c r="C26" i="5"/>
  <c r="F5" i="6"/>
  <c r="C16" i="6" s="1"/>
  <c r="T4" i="3"/>
  <c r="B6" i="6"/>
  <c r="D12" i="6" s="1"/>
  <c r="D4" i="4"/>
  <c r="D4" i="3"/>
  <c r="A15" i="3" s="1"/>
  <c r="A19" i="3" s="1"/>
  <c r="B7" i="5"/>
  <c r="D4" i="5"/>
  <c r="B78" i="3"/>
  <c r="AD5" i="3"/>
  <c r="G39" i="4" l="1"/>
  <c r="M62" i="3"/>
  <c r="L62" i="3"/>
  <c r="L65" i="3" s="1"/>
  <c r="AM1" i="3"/>
  <c r="AK7" i="3" s="1"/>
  <c r="M63" i="3"/>
  <c r="L63" i="3"/>
  <c r="L66" i="3" s="1"/>
  <c r="M45" i="3"/>
  <c r="L45" i="3"/>
  <c r="L49" i="3" s="1"/>
  <c r="M78" i="3"/>
  <c r="L78" i="3"/>
  <c r="L82" i="3" s="1"/>
  <c r="M28" i="3"/>
  <c r="L28" i="3"/>
  <c r="L33" i="3" s="1"/>
  <c r="M79" i="3"/>
  <c r="L79" i="3"/>
  <c r="L83" i="3" s="1"/>
  <c r="L77" i="3"/>
  <c r="L81" i="3" s="1"/>
  <c r="M77" i="3"/>
  <c r="B77" i="3"/>
  <c r="A77" i="3"/>
  <c r="A81" i="3" s="1"/>
  <c r="M14" i="3"/>
  <c r="L14" i="3"/>
  <c r="L19" i="3" s="1"/>
  <c r="M15" i="3"/>
  <c r="L15" i="3"/>
  <c r="L20" i="3" s="1"/>
  <c r="M46" i="3"/>
  <c r="L46" i="3"/>
  <c r="L50" i="3" s="1"/>
  <c r="M27" i="3"/>
  <c r="L27" i="3"/>
  <c r="L32" i="3" s="1"/>
  <c r="L44" i="3"/>
  <c r="L48" i="3" s="1"/>
  <c r="M44" i="3"/>
  <c r="M13" i="3"/>
  <c r="L13" i="3"/>
  <c r="L18" i="3" s="1"/>
  <c r="B44" i="3"/>
  <c r="A44" i="3"/>
  <c r="A48" i="3" s="1"/>
  <c r="L16" i="3"/>
  <c r="L21" i="3" s="1"/>
  <c r="M16" i="3"/>
  <c r="M29" i="3"/>
  <c r="L29" i="3"/>
  <c r="L34" i="3" s="1"/>
  <c r="F19" i="6"/>
  <c r="G44" i="4"/>
  <c r="F17" i="6"/>
  <c r="G24" i="4"/>
  <c r="W7" i="3"/>
  <c r="W5" i="3"/>
  <c r="N5" i="3"/>
  <c r="R1" i="3"/>
  <c r="N7" i="3" s="1"/>
  <c r="B28" i="3"/>
  <c r="G5" i="3"/>
  <c r="V1" i="3"/>
  <c r="S7" i="3" s="1"/>
  <c r="S5" i="3"/>
  <c r="G19" i="4"/>
  <c r="Q5" i="3"/>
  <c r="U5" i="3"/>
  <c r="F21" i="6"/>
  <c r="F15" i="6"/>
  <c r="F20" i="6"/>
  <c r="C5" i="3"/>
  <c r="B14" i="3"/>
  <c r="AK5" i="3"/>
  <c r="B5" i="3"/>
  <c r="E1" i="3"/>
  <c r="B7" i="3" s="1"/>
  <c r="B13" i="3"/>
  <c r="G9" i="4"/>
  <c r="J5" i="3"/>
  <c r="M1" i="3"/>
  <c r="J7" i="3" s="1"/>
  <c r="B29" i="3"/>
  <c r="H5" i="3"/>
  <c r="AL5" i="3"/>
  <c r="G16" i="5"/>
  <c r="X5" i="3"/>
  <c r="AE5" i="3"/>
  <c r="B79" i="3"/>
  <c r="G51" i="5"/>
  <c r="G4" i="4"/>
  <c r="F13" i="6"/>
  <c r="AH5" i="3"/>
  <c r="K5" i="3"/>
  <c r="B45" i="3"/>
  <c r="D5" i="3"/>
  <c r="B15" i="3"/>
  <c r="G49" i="4"/>
  <c r="F12" i="6"/>
  <c r="B27" i="3"/>
  <c r="F5" i="3"/>
  <c r="I1" i="3"/>
  <c r="F7" i="3" s="1"/>
  <c r="B62" i="3"/>
  <c r="AA5" i="3"/>
  <c r="AB1" i="3"/>
  <c r="AA7" i="3" s="1"/>
  <c r="B46" i="3"/>
  <c r="L5" i="3"/>
  <c r="Y5" i="3"/>
  <c r="F14" i="6"/>
  <c r="T5" i="3"/>
  <c r="G46" i="5"/>
  <c r="F16" i="6"/>
  <c r="G41" i="5"/>
  <c r="AI5" i="3"/>
  <c r="G31" i="5"/>
  <c r="G4" i="5"/>
  <c r="G11" i="5"/>
  <c r="AG5" i="3"/>
  <c r="AJ1" i="3"/>
  <c r="AG7" i="3" s="1"/>
  <c r="G26" i="5"/>
  <c r="AC7" i="3"/>
  <c r="AC5" i="3"/>
  <c r="G29" i="4"/>
  <c r="O5" i="3"/>
  <c r="G21" i="5"/>
  <c r="P5" i="3"/>
</calcChain>
</file>

<file path=xl/sharedStrings.xml><?xml version="1.0" encoding="utf-8"?>
<sst xmlns="http://schemas.openxmlformats.org/spreadsheetml/2006/main" count="4583" uniqueCount="1007">
  <si>
    <t>AREE</t>
  </si>
  <si>
    <t xml:space="preserve"> ORGANIZZAZIONE</t>
  </si>
  <si>
    <t>AUTOMOTIVAZIONE</t>
  </si>
  <si>
    <t>GESTIONE PRESSIONI</t>
  </si>
  <si>
    <t>AUTODISCIPLINA</t>
  </si>
  <si>
    <t>DETERMINAZIONE</t>
  </si>
  <si>
    <t>ATTITUDINE ALLA VENDITA</t>
  </si>
  <si>
    <t>HR MANAGEMENT</t>
  </si>
  <si>
    <t>PROATTIVITA'</t>
  </si>
  <si>
    <t>COMPRENSIONE</t>
  </si>
  <si>
    <t>ESPANSIVITA'</t>
  </si>
  <si>
    <t>RISPOSTA= 1</t>
  </si>
  <si>
    <t>RISPOSTA= 0</t>
  </si>
  <si>
    <t>RISPOSTA= -1</t>
  </si>
  <si>
    <t>Ordine</t>
  </si>
  <si>
    <t>Chiarezza idee</t>
  </si>
  <si>
    <t>Modello Organizzativo</t>
  </si>
  <si>
    <t>Ambizione</t>
  </si>
  <si>
    <t>Fiducia in sé</t>
  </si>
  <si>
    <t>Futuro</t>
  </si>
  <si>
    <t>Serenità</t>
  </si>
  <si>
    <t>Armonia</t>
  </si>
  <si>
    <t>Assenza conflitti</t>
  </si>
  <si>
    <t>Responsabilità</t>
  </si>
  <si>
    <t>Affidabilità</t>
  </si>
  <si>
    <t>Rigore</t>
  </si>
  <si>
    <t>Costanza</t>
  </si>
  <si>
    <t>Diretto</t>
  </si>
  <si>
    <t>Deciso</t>
  </si>
  <si>
    <t>Incisivo</t>
  </si>
  <si>
    <t>Persuasivo</t>
  </si>
  <si>
    <t>Influenzatore</t>
  </si>
  <si>
    <t>Emozioni</t>
  </si>
  <si>
    <t>Sviluppo</t>
  </si>
  <si>
    <t>Paziente</t>
  </si>
  <si>
    <t>Proattività</t>
  </si>
  <si>
    <t>Stempera attriti</t>
  </si>
  <si>
    <t>Empatia</t>
  </si>
  <si>
    <t>Tolleranza</t>
  </si>
  <si>
    <t>Lati positivi altrui</t>
  </si>
  <si>
    <t>Spigliatezza</t>
  </si>
  <si>
    <t>Qualità primo approccio</t>
  </si>
  <si>
    <t>DOMANDE</t>
  </si>
  <si>
    <t>A</t>
  </si>
  <si>
    <t>B</t>
  </si>
  <si>
    <t>C</t>
  </si>
  <si>
    <t>Disordine</t>
  </si>
  <si>
    <t>Confusione</t>
  </si>
  <si>
    <t>Compromessi</t>
  </si>
  <si>
    <t>Non credere a opportunità</t>
  </si>
  <si>
    <t>Spinta esterna</t>
  </si>
  <si>
    <t>Presente</t>
  </si>
  <si>
    <t>Preoccupazione</t>
  </si>
  <si>
    <t>Conflitti</t>
  </si>
  <si>
    <t>Relazioni tossiche</t>
  </si>
  <si>
    <t>Zona comfort</t>
  </si>
  <si>
    <t>Tampona</t>
  </si>
  <si>
    <t>Impreciso</t>
  </si>
  <si>
    <t>Incostanza</t>
  </si>
  <si>
    <t>Inibito</t>
  </si>
  <si>
    <t>Non fa richieste</t>
  </si>
  <si>
    <t>Gira intorno alle cose</t>
  </si>
  <si>
    <t>Non convince e spiega</t>
  </si>
  <si>
    <t>Anonimo</t>
  </si>
  <si>
    <t>Logica</t>
  </si>
  <si>
    <t>Scarsa predisposizione a coinvolgere</t>
  </si>
  <si>
    <t>Permaloso</t>
  </si>
  <si>
    <t>Reattivo</t>
  </si>
  <si>
    <t>Irritabile</t>
  </si>
  <si>
    <t>Distacco</t>
  </si>
  <si>
    <t>Criticismo</t>
  </si>
  <si>
    <t>Non ascolta</t>
  </si>
  <si>
    <t>Timidezza</t>
  </si>
  <si>
    <t>Chiuso</t>
  </si>
  <si>
    <t>1</t>
  </si>
  <si>
    <t>E’ necessario rinunciare a qualcosa oggi per stare meglio domani?</t>
  </si>
  <si>
    <t>Sì o "più sì che no"</t>
  </si>
  <si>
    <t>Forse, incerto</t>
  </si>
  <si>
    <t>No o "più no che sì"</t>
  </si>
  <si>
    <t>2</t>
  </si>
  <si>
    <t>C’è qualche persona nel tuo ambiente che ti causa preoccupazioni?</t>
  </si>
  <si>
    <t>3</t>
  </si>
  <si>
    <t>Quando ascolti della musica buona per ballare, difficilmente riesci a restare fermo?</t>
  </si>
  <si>
    <t>4</t>
  </si>
  <si>
    <t>Le persone guardano spesso a te prima di prendere le decisioni?</t>
  </si>
  <si>
    <t>5</t>
  </si>
  <si>
    <t>Hai già incontrato la “grande opportunità” della tua vita?</t>
  </si>
  <si>
    <t>6</t>
  </si>
  <si>
    <t>In una cena con persone che non conosci sei il primo che va dalle persone a presentarsi?</t>
  </si>
  <si>
    <t>7</t>
  </si>
  <si>
    <t>A volte ti senti l’unico che si assume la responsabilità per le cose?</t>
  </si>
  <si>
    <t>8</t>
  </si>
  <si>
    <t>“Erediti” spesso le “patate bollenti” dei lavori degli altri ?</t>
  </si>
  <si>
    <t>9</t>
  </si>
  <si>
    <t>Hai la sensazione che stai facendo troppa fatica o che raggiungere i tuoi obiettivi stia richiedendo troppo sforzo?</t>
  </si>
  <si>
    <t>10</t>
  </si>
  <si>
    <t>Sei bravo a raccontare barzellette?</t>
  </si>
  <si>
    <t>11</t>
  </si>
  <si>
    <t>Succede spesso che le persone si “accendano” e si entusiasmino per le tue parole?</t>
  </si>
  <si>
    <t>12</t>
  </si>
  <si>
    <t>Hai mai avviato una tua attività autonoma o sei mai stato venditore remunerato unicamente a provvigioni?</t>
  </si>
  <si>
    <t>13</t>
  </si>
  <si>
    <t>Sei il classico tipo dalla battuta pronta?</t>
  </si>
  <si>
    <t>14</t>
  </si>
  <si>
    <t>Concedi delle scusanti ai tuoi amici mentre giudicheresti gli altri in modo più severo?</t>
  </si>
  <si>
    <t>15</t>
  </si>
  <si>
    <t>Se non ti prepari adeguatamente e con il giusto spirito, il futuro potrebbe riservarti delle brutte sorprese?</t>
  </si>
  <si>
    <t>16</t>
  </si>
  <si>
    <t>Hai qualche persona nel tuo ambiente che secondo te è un po’ troppo permalosa?</t>
  </si>
  <si>
    <t>17</t>
  </si>
  <si>
    <t>Al telefono riesci facilmente ad esprimere le tue emozioni?</t>
  </si>
  <si>
    <t>18</t>
  </si>
  <si>
    <t>Sono molte le persone che ti seguirebbero in capo al mondo?</t>
  </si>
  <si>
    <t>19</t>
  </si>
  <si>
    <t>Prima dei 21 anni</t>
  </si>
  <si>
    <t>Tra i 21 e i 23 anni</t>
  </si>
  <si>
    <t>Dopo i 23 anni</t>
  </si>
  <si>
    <t>20</t>
  </si>
  <si>
    <t>In ogni locale in cui vai generalmente fai due chiacchiere con il personale?</t>
  </si>
  <si>
    <t>Tra il 5 ed il 15%</t>
  </si>
  <si>
    <t>Inferiore al 5%</t>
  </si>
  <si>
    <t>21</t>
  </si>
  <si>
    <t>A volte il comportamento delle altre persone ti risulta illogico?</t>
  </si>
  <si>
    <t>22</t>
  </si>
  <si>
    <t>Che percentuale del tuo reddito annuo riesci a mettere da parte/ accantonare per il tuo futuro?</t>
  </si>
  <si>
    <t xml:space="preserve">Superiore al 15% </t>
  </si>
  <si>
    <t>23</t>
  </si>
  <si>
    <t>C’è qualcuno con cui hai timore a parlar chiaro?</t>
  </si>
  <si>
    <t>24</t>
  </si>
  <si>
    <t>Ti piace dire alle persone che cosa devono fare?</t>
  </si>
  <si>
    <t>25</t>
  </si>
  <si>
    <t>Le persone imitano te e i tuoi modi di fare?</t>
  </si>
  <si>
    <t>26</t>
  </si>
  <si>
    <t>Sono molte le volte in cui ti sono state offerte delle vere grandi opportunità?</t>
  </si>
  <si>
    <t>27</t>
  </si>
  <si>
    <t>In un nuovo ambiente conosci subito molte persone nuove?</t>
  </si>
  <si>
    <t>28</t>
  </si>
  <si>
    <t>A volte senti che gli altri non ti considerano come dovrebbero?</t>
  </si>
  <si>
    <t>29</t>
  </si>
  <si>
    <t>Ti capita spesso di ritrovarti a gestire parti di lavori che i tuoi colleghi tralasciano/non gestiscono adeguatamente?</t>
  </si>
  <si>
    <t>30</t>
  </si>
  <si>
    <t>Ci sono molte persone con le quali devi stare attento a come dici le cose?</t>
  </si>
  <si>
    <t>31</t>
  </si>
  <si>
    <t>Essere osservato da un gruppo di persone numerose ti mette a disagio?</t>
  </si>
  <si>
    <t>32</t>
  </si>
  <si>
    <t>Trovi difficoltà a far accettare i tuoi progetti e le tue idee alle altre persone?</t>
  </si>
  <si>
    <t>33</t>
  </si>
  <si>
    <t>34</t>
  </si>
  <si>
    <t>Riesci a farti amico qualcuno in pochi minuti?</t>
  </si>
  <si>
    <t>35</t>
  </si>
  <si>
    <t>Certe lamentele nei tuoi confronti ti colpiscono come un fulmine a ciel sereno?</t>
  </si>
  <si>
    <t>36</t>
  </si>
  <si>
    <t>Utilizzi un sistema per mantenere il controllo dei tuoi impegni e delle cose che devi fare?</t>
  </si>
  <si>
    <t>Sempre/regolarmente</t>
  </si>
  <si>
    <t>Quando ho tante cose da fare</t>
  </si>
  <si>
    <t>Raramente</t>
  </si>
  <si>
    <t>37</t>
  </si>
  <si>
    <t>C’è qualcuno con cui devi spesso discutere o a cui devi sempre fornire spiegazioni?</t>
  </si>
  <si>
    <t>38</t>
  </si>
  <si>
    <t>Sei coinvolto in così tante attività che gli altri spesso devono ricordarti le cose?</t>
  </si>
  <si>
    <t>39</t>
  </si>
  <si>
    <t>Un buon imprenditore dovrebbe premiare economicamente le persone prima che raggiungano i risultati per incentivarle ad ottenerli più rapidamente?</t>
  </si>
  <si>
    <t>40</t>
  </si>
  <si>
    <t>Aspiri a diventare il migliore in assoluto nella tua professione?</t>
  </si>
  <si>
    <t>41</t>
  </si>
  <si>
    <t>Cercare di migliorare il carattere o il modo di fare delle altre persone spesso si rivela tempo perso?</t>
  </si>
  <si>
    <t>42</t>
  </si>
  <si>
    <t>Trovi con facilità la “chiave di accesso” anche per le persone più difficili?</t>
  </si>
  <si>
    <t>43</t>
  </si>
  <si>
    <t>Generalmente sei quello/a che ricorda le cose agli altri?</t>
  </si>
  <si>
    <t>44</t>
  </si>
  <si>
    <t>Ritieni che qualcuno nel tuo ambiente dovrebbe cambiare atteggiamento nei tuoi confronti ma non si mette in discussione?</t>
  </si>
  <si>
    <t>45</t>
  </si>
  <si>
    <t>Distogli facilmente l’attenzione da quello che stai facendo a causa di interferenze esterne?</t>
  </si>
  <si>
    <t>47</t>
  </si>
  <si>
    <t>Dover fare regolarmente un lungo tragitto casa-lavoro ti metterebbe a disagio</t>
  </si>
  <si>
    <t>48</t>
  </si>
  <si>
    <t>Con le persone tendi a rimanere formale finché non le conosci a fondo?</t>
  </si>
  <si>
    <t>49</t>
  </si>
  <si>
    <t>A volte, per far sì che il lavoro venga fatto, ti tocca fare il “rompiscatole”?</t>
  </si>
  <si>
    <t>50</t>
  </si>
  <si>
    <t>C’è qualcuno che a volte ti fa sentire “sbagliato” o inadeguato?</t>
  </si>
  <si>
    <t>51</t>
  </si>
  <si>
    <t>Quando sei in un gruppo, preferisci non farti notare?</t>
  </si>
  <si>
    <t>52</t>
  </si>
  <si>
    <t>A volte hai la sensazione di essere osservato o che si stia parlando di te?</t>
  </si>
  <si>
    <t>53</t>
  </si>
  <si>
    <t>Trasferiresti la tua residenza in maniera permanente in un’altra regione per svolgere un  lavoro che ami ma che ora come ora ti pagherebbe un po’ meno di oggi ?</t>
  </si>
  <si>
    <t>54</t>
  </si>
  <si>
    <t>Anche se qualcuno ti ha fatto un torto, fai fatica a non rivolgergli più la parola?</t>
  </si>
  <si>
    <t>55</t>
  </si>
  <si>
    <t>Ti dà un po’ fastidio quando gli altri ti guardano o ti osservano mentre lavori?</t>
  </si>
  <si>
    <t>56</t>
  </si>
  <si>
    <t>C'è stata una tendenza al ribasso dei tuoi guadagni nell'arco degli ultimi dodici mesi?</t>
  </si>
  <si>
    <t>57</t>
  </si>
  <si>
    <t>Ti capita spesso di avere alti e bassi nell’umore?</t>
  </si>
  <si>
    <t>58</t>
  </si>
  <si>
    <t>Sei timido con persone che non conosci?</t>
  </si>
  <si>
    <t>59</t>
  </si>
  <si>
    <t>La tua comunicazione esalta le persone?</t>
  </si>
  <si>
    <t>60</t>
  </si>
  <si>
    <t>Getti via delle cose per poi scoprire di averne bisogno?</t>
  </si>
  <si>
    <t>61</t>
  </si>
  <si>
    <t>Ironizzi spesso su te stesso?</t>
  </si>
  <si>
    <t>62</t>
  </si>
  <si>
    <t>Ti astieni dal giudicare le altre persone?</t>
  </si>
  <si>
    <t>63</t>
  </si>
  <si>
    <t>Quando pensi al futuro senti che ci sono alcune cose che dovresti fare in modo diverso?</t>
  </si>
  <si>
    <t>64</t>
  </si>
  <si>
    <t>Le tue idee sono troppo importanti per tenerle per te?</t>
  </si>
  <si>
    <t>65</t>
  </si>
  <si>
    <t>Se vuoi sei in grado di avere uno sguardo seduttivo?</t>
  </si>
  <si>
    <t>66</t>
  </si>
  <si>
    <t>Sei un “vulcano” di idee nuove?</t>
  </si>
  <si>
    <t>67</t>
  </si>
  <si>
    <t>Hai una certa facilità nel farti amico qualcuno?</t>
  </si>
  <si>
    <t>68</t>
  </si>
  <si>
    <t>Gli altri ti dicono che sei troppo tollerante?</t>
  </si>
  <si>
    <t>69</t>
  </si>
  <si>
    <t>In alcune aree della tua vita senti che dovresti “fare qualcosa” perché ti senti inadeguato/a?</t>
  </si>
  <si>
    <t>70</t>
  </si>
  <si>
    <t>Vorresti cambiare o migliorare l’atteggiamento che qualche persona nel tuo ambiente ha verso di te ma non ci riesci?</t>
  </si>
  <si>
    <t>71</t>
  </si>
  <si>
    <t>Ti ritrovi spesso a fare le cose all’ultimo minuto?</t>
  </si>
  <si>
    <t>72</t>
  </si>
  <si>
    <t>No, mai</t>
  </si>
  <si>
    <t>Le persone dopo che parlano con te sono più “cariche”?</t>
  </si>
  <si>
    <t>73</t>
  </si>
  <si>
    <t>Ti può “crollare addosso il mondo” senza che tu ne sia turbato?</t>
  </si>
  <si>
    <t>74</t>
  </si>
  <si>
    <t>Sono molte le persone che ti incuriosiscono al punto che vorresti conoscerle?</t>
  </si>
  <si>
    <t>75</t>
  </si>
  <si>
    <t>Tendi ad essere polemico/a?</t>
  </si>
  <si>
    <t>76</t>
  </si>
  <si>
    <t>Sei molto esigente con te stesso?</t>
  </si>
  <si>
    <t>77</t>
  </si>
  <si>
    <t>Ti sentiresti tranquillo dovendo partire per un viaggio senza aver prenotato gli alberghi?</t>
  </si>
  <si>
    <t>78</t>
  </si>
  <si>
    <t>Nelle piccole feste sei il centro dell’attenzione?</t>
  </si>
  <si>
    <t>79</t>
  </si>
  <si>
    <t>Ti consideri una “voce fuori dal coro”?</t>
  </si>
  <si>
    <t>80</t>
  </si>
  <si>
    <t>Un buon capo dovrebbe verificare la qualità di ogni lavoro dei collaboratori?</t>
  </si>
  <si>
    <t>81</t>
  </si>
  <si>
    <t>Sei prodigo di complimenti verso le altre persone?</t>
  </si>
  <si>
    <t>82</t>
  </si>
  <si>
    <t>A volte non ti ricordi dove hai messo le cose?</t>
  </si>
  <si>
    <t>Forse,incerto</t>
  </si>
  <si>
    <t>83</t>
  </si>
  <si>
    <t>Stai perseguendo un progetto chiaro per ogni area principale della tua vita?</t>
  </si>
  <si>
    <t>84</t>
  </si>
  <si>
    <t>A volte hai dovuto dire una bugia?</t>
  </si>
  <si>
    <t>85</t>
  </si>
  <si>
    <t>Se un cliente si sentisse insicuro riguardo al suo bisogno di un determinato prodotto o servizio, ti metterebbe a disagio insistere/ fargli pressione perché perfezioni l’acquisto?</t>
  </si>
  <si>
    <t>86</t>
  </si>
  <si>
    <t>Ti è facile “dipingere” qualcosa che non esiste di modo che appaia reale alle persone?</t>
  </si>
  <si>
    <t>87</t>
  </si>
  <si>
    <t>Aspiri a far parte del 10% più ricco di tutta la società?</t>
  </si>
  <si>
    <t>88</t>
  </si>
  <si>
    <t>Quando vai in vacanza, ti fai subito dei nuovi amici?</t>
  </si>
  <si>
    <t>89</t>
  </si>
  <si>
    <t>Sei severo/a con gli altri?</t>
  </si>
  <si>
    <t>90</t>
  </si>
  <si>
    <t>Hai qualche recriminazione per quel che riguarda il passato?</t>
  </si>
  <si>
    <t>91</t>
  </si>
  <si>
    <t>Hai mai conosciuto una persona antipatica?</t>
  </si>
  <si>
    <t>92</t>
  </si>
  <si>
    <t>Ti sentiresti a disagio a insistere molto con un cliente per concludere una vendita?</t>
  </si>
  <si>
    <t>93</t>
  </si>
  <si>
    <t>Sei costantemente felice anche se non c’è una vera ragione per esserlo?</t>
  </si>
  <si>
    <t>94</t>
  </si>
  <si>
    <t>Sei il tipo che faresti tutto quello che serve pur di concludere una vendita?</t>
  </si>
  <si>
    <t>95</t>
  </si>
  <si>
    <t>A volte “metti il muso”?</t>
  </si>
  <si>
    <t>96</t>
  </si>
  <si>
    <t>Le persone sono imparziali quando giudicano il tuo operato?</t>
  </si>
  <si>
    <t>97</t>
  </si>
  <si>
    <t>Adotti dei sistemi per auto-valutare le tue prestazioni nel lavoro?</t>
  </si>
  <si>
    <t>98</t>
  </si>
  <si>
    <t>Qualche volta ti capita di pensare a cose che poi non dici?</t>
  </si>
  <si>
    <t>99</t>
  </si>
  <si>
    <t>Riesci a "tenere testa" a situazioni difficili?</t>
  </si>
  <si>
    <t>100</t>
  </si>
  <si>
    <t>Sei il punto di riferimento per numerosi dei tuoi colleghi?</t>
  </si>
  <si>
    <t>101</t>
  </si>
  <si>
    <t>Ritieni che le cose vadano fatte seguendo “l’impulso del momento”?</t>
  </si>
  <si>
    <t>102</t>
  </si>
  <si>
    <t>Ci sono volte nelle quali per ottenere quello che vuoi, devi per forza di cose andare contro quello che vogliono gli altri?</t>
  </si>
  <si>
    <t>103</t>
  </si>
  <si>
    <t>I dettagli non sono poi così importanti?</t>
  </si>
  <si>
    <t>104</t>
  </si>
  <si>
    <t>Stai costruendo una riserva finanziaria per il tuo futuro?</t>
  </si>
  <si>
    <t>105</t>
  </si>
  <si>
    <t>Qualche volta ti capita di avere pensieri critici riguardo a qualcuno?</t>
  </si>
  <si>
    <t>106</t>
  </si>
  <si>
    <t>Hai l’abitudine di tenere a mente le cose che devi fare piuttosto che scrivertele?</t>
  </si>
  <si>
    <t>107</t>
  </si>
  <si>
    <t>Dai inizio costantemente a progetti nuovi nella tua area di attività?</t>
  </si>
  <si>
    <t>108</t>
  </si>
  <si>
    <t>I tuoi interessi passano da una cosa all’altra?</t>
  </si>
  <si>
    <t>109</t>
  </si>
  <si>
    <t>Riesci facilmente a sciogliere la tensione con una battuta?</t>
  </si>
  <si>
    <t>110</t>
  </si>
  <si>
    <t>Nel fare le cose a volte hai l’impressione di seguire sempre la stessa sequenza?</t>
  </si>
  <si>
    <t>111</t>
  </si>
  <si>
    <t>Rispetto a un anno fa ritieni di aver fatto dei progressi significativi nel tuo lavoro o nella tua professione?</t>
  </si>
  <si>
    <t>112</t>
  </si>
  <si>
    <t>Dedichi regolarmente del tempo alla gestione dei tuoi investimenti?</t>
  </si>
  <si>
    <t>Si</t>
  </si>
  <si>
    <t>Meno rispetto a quello che dovrei</t>
  </si>
  <si>
    <t>No (oppure non ho investimenti)</t>
  </si>
  <si>
    <t>113</t>
  </si>
  <si>
    <t>Ti consideri un buon acquirente nel senso che vendere a te è facile?</t>
  </si>
  <si>
    <t>114</t>
  </si>
  <si>
    <t>Accetteresti un lavoro pagato unicamente su base provvigionale?</t>
  </si>
  <si>
    <t>115</t>
  </si>
  <si>
    <t>Ti dà fastidio accorgerti che una cosa in casa si sta esaurendo e non hai ancora il ricambio?</t>
  </si>
  <si>
    <t>116</t>
  </si>
  <si>
    <t>Sei il classico tipo che “attacca bottone” con tutti?</t>
  </si>
  <si>
    <t>117</t>
  </si>
  <si>
    <t>A volte le scelte delle altre persone ti sorprendono?</t>
  </si>
  <si>
    <t>118</t>
  </si>
  <si>
    <t>Nel tuo lavoro ti dai delle regole che segui scrupolosamente?</t>
  </si>
  <si>
    <t>119</t>
  </si>
  <si>
    <t>Superiori a nove mesi del tuo reddito netto mensile</t>
  </si>
  <si>
    <t>Tra tre e sei mesi del tuo reddito netto mensile</t>
  </si>
  <si>
    <t>Inferiori a tre mesi del tuo reddito netto mensile</t>
  </si>
  <si>
    <t>120</t>
  </si>
  <si>
    <t>Gli altri si lamentano del tuo disordine ?</t>
  </si>
  <si>
    <t>121</t>
  </si>
  <si>
    <t>E’ difficile che tu abbia torto?</t>
  </si>
  <si>
    <t xml:space="preserve">No o "più no che sì" </t>
  </si>
  <si>
    <t>122</t>
  </si>
  <si>
    <t>Dover convincere le altre persone ti mette a disagio?</t>
  </si>
  <si>
    <t>123</t>
  </si>
  <si>
    <t>Senti che spesso la tua timidezza ti frena?</t>
  </si>
  <si>
    <t>124</t>
  </si>
  <si>
    <t>Capisci già dove le persone vogliono andare a parare?</t>
  </si>
  <si>
    <t>125</t>
  </si>
  <si>
    <t>Possiedi una casa di proprietà (anche se gravata da mutuo)?</t>
  </si>
  <si>
    <t>126</t>
  </si>
  <si>
    <t>127</t>
  </si>
  <si>
    <t>A volte sei così incuriosito dalle persone che hai appena conosciuto che continui a fare delle domande fino a che non ti raccontano tutto di loro?</t>
  </si>
  <si>
    <t>128</t>
  </si>
  <si>
    <t>Ti capita sovente, dopo aver parlato con una persona, che l’idea che hai di lei sia diversa da quella che avevi all’inizio?</t>
  </si>
  <si>
    <t>129</t>
  </si>
  <si>
    <t>Se tu fossi un commesso di un negozio di abbigliamento ti metterebbe a disagio dover dire a un cliente che un vestito non gli sta bene?</t>
  </si>
  <si>
    <t>130</t>
  </si>
  <si>
    <t>A volte ti senti un “pesce fuor d’acqua”?</t>
  </si>
  <si>
    <t>131</t>
  </si>
  <si>
    <t>La maggior parte degli errori commessi dalle persone in azienda dipendono dal loro scarso impegno e/o scarsa applicazione?</t>
  </si>
  <si>
    <t>132</t>
  </si>
  <si>
    <t>Quando acquisti qualcosa, generalmente “tiri sui prezzi”?</t>
  </si>
  <si>
    <t>133</t>
  </si>
  <si>
    <t>Dedichi una parte del tuo tempo a pianificare il tuo futuro dal punto di vista finanziario?</t>
  </si>
  <si>
    <t>134</t>
  </si>
  <si>
    <t>Ti piace fare delle domande agli altri per conoscere di più chi sono, da dove vengono, qual è la loro storia, ecc?</t>
  </si>
  <si>
    <t>135</t>
  </si>
  <si>
    <t>I regali che fai stupiscono le altre persone al di là dell’aspettativa?</t>
  </si>
  <si>
    <t>136</t>
  </si>
  <si>
    <t>Ricevi molte telefonate di lavoro fuori dall’orario?</t>
  </si>
  <si>
    <t>137</t>
  </si>
  <si>
    <t>I gesti affettuosi di qualcuno che non conosci a fondo ti infastidiscono?</t>
  </si>
  <si>
    <t>138</t>
  </si>
  <si>
    <t>Quando una persona ti vuole incontrare sai già che cosa vorrà dirti?</t>
  </si>
  <si>
    <t>139</t>
  </si>
  <si>
    <t>Proponi spesso delle idee riguardo a iniziative che la tua azienda potrebbe fare per risparmiare denaro o guadagnare di più?</t>
  </si>
  <si>
    <t>140</t>
  </si>
  <si>
    <t>Ti è facile perdonare un errore o passar sopra una scortesia?</t>
  </si>
  <si>
    <t>141</t>
  </si>
  <si>
    <t>Nel corso dell’ultimo anno il tuo lavoro si è arricchito di parecchi contenuti nuovi e stimolanti?</t>
  </si>
  <si>
    <t>142</t>
  </si>
  <si>
    <t>Quanto potenziale di diventare una persona di successo ritieni di avere rispetto alle altre persone?</t>
  </si>
  <si>
    <t>Molto di più del loro</t>
  </si>
  <si>
    <t>Uguale al loro</t>
  </si>
  <si>
    <t>Un po' di meno del loro</t>
  </si>
  <si>
    <t>143</t>
  </si>
  <si>
    <t>Sei bravo a far valere le tue ragioni quando ti trovi davanti colleghi o responsabili che sono incerti circa le tue proposte o i tuoi piani?</t>
  </si>
  <si>
    <t>144</t>
  </si>
  <si>
    <t>Negli ultimi due mesi ti è stato assegnato qualche incarico direttamente dal vertice dell’azienda?</t>
  </si>
  <si>
    <t>145</t>
  </si>
  <si>
    <t>Riesci a non farti disturbare dal fatto che si parli sempre dei problemi delle altre persone e mai dei tuoi?</t>
  </si>
  <si>
    <t>146</t>
  </si>
  <si>
    <t>Rispetto a due anni fa la tua situazione finanziaria è migliore?</t>
  </si>
  <si>
    <t>147</t>
  </si>
  <si>
    <t>Nell’ultimo anno hai preso parte ad almeno due corsi di formazione specialistici riguardo al tuo lavoro?</t>
  </si>
  <si>
    <t>148</t>
  </si>
  <si>
    <t>Quando tutto sembra irreale non provi mai la sensazione che tutto sia come un sogno?</t>
  </si>
  <si>
    <t>149</t>
  </si>
  <si>
    <t>Individui con facilità gli argomenti che piacciono alle altre persone?</t>
  </si>
  <si>
    <t>150</t>
  </si>
  <si>
    <t>Oltre nove mesi</t>
  </si>
  <si>
    <t>Da tre a nove mesi</t>
  </si>
  <si>
    <t>Meno di tre mesi</t>
  </si>
  <si>
    <t>151</t>
  </si>
  <si>
    <t>Hai una fiducia in te stesso e nei tuoi mezzi superiore rispetto a quella che le altre persone hanno in loro stesse o nei loro mezzi?</t>
  </si>
  <si>
    <t>152</t>
  </si>
  <si>
    <t>In azienda ci sono molte persone che ti considerano un modello da imitare o cui assomigliare?</t>
  </si>
  <si>
    <t>153</t>
  </si>
  <si>
    <t>Utilizzi delle statistiche per monitorare l’andamento del tuo lavoro?</t>
  </si>
  <si>
    <t>154</t>
  </si>
  <si>
    <t>Premiare le persone solamente in base ai loro risultati e non anche in base al loro impegno è sbagliato?</t>
  </si>
  <si>
    <t>155</t>
  </si>
  <si>
    <t>Spieghi le cose a ogni persona in modo diverso?</t>
  </si>
  <si>
    <t>156</t>
  </si>
  <si>
    <t>Il tuo lavoro ti richiede di essere spesso in contatto con i clienti dell’azienda?</t>
  </si>
  <si>
    <t>157</t>
  </si>
  <si>
    <t>Nella tua vita hai dovuto affrontare situazioni finanziarie o debitorie molto difficili?</t>
  </si>
  <si>
    <t>158</t>
  </si>
  <si>
    <t>Ci sono persone con le quali non sai di che cosa parlare?</t>
  </si>
  <si>
    <t>159</t>
  </si>
  <si>
    <t>Il tuo lavoro o parti di esso vengono fatturati ai clienti? (rispondere “sì” comunque se si  lavora direttamente alla vendita o alla produzione o erogazione del prodotto o servizio che l’azienda</t>
  </si>
  <si>
    <t>160</t>
  </si>
  <si>
    <t>Ti sfidi spesso nel tuo lavoro per superare i tuoi record?</t>
  </si>
  <si>
    <t>161</t>
  </si>
  <si>
    <t>Sei bravo/a a scrivere lettere (o e-mail) che tocchino le persone?</t>
  </si>
  <si>
    <t>No o "più no che sì</t>
  </si>
  <si>
    <t>162</t>
  </si>
  <si>
    <t>Conosci personalmente diversi clienti dell’azienda in cui lavori?</t>
  </si>
  <si>
    <t>163</t>
  </si>
  <si>
    <t>Ti trovi molto a disagio in ambienti disordinati?</t>
  </si>
  <si>
    <t>164</t>
  </si>
  <si>
    <t>Ci rimani male se il tuo capo non ti coinvolge?</t>
  </si>
  <si>
    <t>165</t>
  </si>
  <si>
    <t>Tecnicamente parlando ti consideri parte del 20% di persone maggiormente esperte e all’avanguardia del tuo settore di competenza?</t>
  </si>
  <si>
    <t>166</t>
  </si>
  <si>
    <t>Quello che fai ti “eccita” a tal punto che devi parlarne a tutti?</t>
  </si>
  <si>
    <t>167</t>
  </si>
  <si>
    <t>Quando le cose in azienda non vanno bene, hai diversi colleghi che tendono a fare riferimento principalmente a te per mantenere o riguadagnare speranza e coraggio?</t>
  </si>
  <si>
    <t>168</t>
  </si>
  <si>
    <t>Ci sono attività fondamentali dell’azienda che sai svolgere soltanto tu?</t>
  </si>
  <si>
    <t>169</t>
  </si>
  <si>
    <t>Quando devi presentare un nuovo prodotto o un’idea a un gruppo di persone, preferisci  usare parole e frasi che sono:</t>
  </si>
  <si>
    <t>Potenti, anche se significa che a volte ti trovi ad esagerare, così che il messaggio venga davvero recepito</t>
  </si>
  <si>
    <t>Incerto</t>
  </si>
  <si>
    <t>Equilibrate e sempre imparziali così da rimanere il più credibile possibile</t>
  </si>
  <si>
    <t>170</t>
  </si>
  <si>
    <t>Il tuo lavoro procura spesso dei risparmi economici all’azienda in cui lavori?</t>
  </si>
  <si>
    <t>171</t>
  </si>
  <si>
    <t>Vieni spesso invitato a partecipare a riunione di vertice?</t>
  </si>
  <si>
    <t>172</t>
  </si>
  <si>
    <t>L'esecuzione degli ordini dei propri responsabili è sempre e comunque la prima priorità di un buon collaboratore?</t>
  </si>
  <si>
    <t>Sono d'accordo</t>
  </si>
  <si>
    <t>Non sono d'accordo</t>
  </si>
  <si>
    <t>173</t>
  </si>
  <si>
    <t>Proprietari e dirigenti dovrebbero dar premi uguali a tutto il personale, anziché avere un sistema che premi solamente i singoli che fanno di più?</t>
  </si>
  <si>
    <t>174</t>
  </si>
  <si>
    <t>Qualcuno sostiene che hai un brutto carattere?</t>
  </si>
  <si>
    <t>175</t>
  </si>
  <si>
    <t>Investi una parte dei tuoi introiti per guadagnare di più nel futuro?</t>
  </si>
  <si>
    <t>176</t>
  </si>
  <si>
    <t>Hai un’influenza marcata sul modo di pensare dei tuoi familiari, colleghi o amici?</t>
  </si>
  <si>
    <t>177</t>
  </si>
  <si>
    <t>Ti dà fastidio quando gli altri ti dicono che cosa dovresti fare?</t>
  </si>
  <si>
    <t>178</t>
  </si>
  <si>
    <t>Ti disturba il fatto che le altre persone non notino il tuo contributo, i tuoi successi o i tuoi risultati?</t>
  </si>
  <si>
    <t>179</t>
  </si>
  <si>
    <t>Per un venditore l'incremento delle sue quote di mercato è più importante delle provvigioni?</t>
  </si>
  <si>
    <t>180</t>
  </si>
  <si>
    <t>Insisti affinché le cose vengano fatte esattamente come dici, anziché essere accomodante?</t>
  </si>
  <si>
    <t>181</t>
  </si>
  <si>
    <t>Le persone che hai attorno spesso ti feriscono senza accorgersene?</t>
  </si>
  <si>
    <t>182</t>
  </si>
  <si>
    <t>Quando viaggi hai l’abitudine a portare con te cose che potrebbero non essere strettamente necessarie?</t>
  </si>
  <si>
    <t>183</t>
  </si>
  <si>
    <t>Ti senti a disagio quando devi prendere una posizione contro tendenza?</t>
  </si>
  <si>
    <t>184</t>
  </si>
  <si>
    <t>Ti disturba che vengano fatte critiche sul tuo conto anche se giustificate e anche quando potresti trarne profitto?</t>
  </si>
  <si>
    <t>185</t>
  </si>
  <si>
    <t>Gli altri ti dicono che sei geloso/a?</t>
  </si>
  <si>
    <t>186</t>
  </si>
  <si>
    <t>Fai dei favori alle altre persone senza che queste te lo chiedano anche se questo potrebbe voler dire dover fare dei sacrifici personali?</t>
  </si>
  <si>
    <t>187</t>
  </si>
  <si>
    <t>Sai importi nei tuoi rapporti con le altre persone?</t>
  </si>
  <si>
    <t>188</t>
  </si>
  <si>
    <t>“Essere nella media” è un pensiero terribile per te?</t>
  </si>
  <si>
    <t>189</t>
  </si>
  <si>
    <t>Te la prendi un po’ quando le altre persone non sono d’accordo con te?</t>
  </si>
  <si>
    <t>190</t>
  </si>
  <si>
    <t>Hai in casa delle lampadine di ricambio?</t>
  </si>
  <si>
    <t>191</t>
  </si>
  <si>
    <t>Ti piace dire agli altri cosa devono fare anche in settori nei quali, a onor del vero, non sei poi così esperto?</t>
  </si>
  <si>
    <t>192</t>
  </si>
  <si>
    <t>Se un collega ottiene risultati migliori dei tuoi, ti ritrovi a pensare che DEVI assolutamente fare meglio di lui?</t>
  </si>
  <si>
    <t>193</t>
  </si>
  <si>
    <t>Nel complesso, senti di aver raggiunto gli obiettivi che ti eri prefissato per il tuo corrente impiego? (nel caso in cui tu non abbia un’occupazione in questo momento, prendi in considerazione il tuo precedente posto di lavoro)</t>
  </si>
  <si>
    <t>194</t>
  </si>
  <si>
    <t>Trovi difficile iniziare un lavoro che deve essere fatto?</t>
  </si>
  <si>
    <t>195</t>
  </si>
  <si>
    <t>Quando stai programmando qualcosa, cedi facilmente di fronte all’insistenza delle altre persone?</t>
  </si>
  <si>
    <t>196</t>
  </si>
  <si>
    <t>Tendi a nascondere i tuoi sentimenti?</t>
  </si>
  <si>
    <t>197</t>
  </si>
  <si>
    <t>Sei molto metodico e preciso nel raccogliere ed archiviare le carte e i documenti relativi ai tuoi affari personali?</t>
  </si>
  <si>
    <t>198</t>
  </si>
  <si>
    <t>Convertire gli altri alle proprie idee è sbagliato?</t>
  </si>
  <si>
    <t>199</t>
  </si>
  <si>
    <t>Le altre persone sanno DAVVERO come prendersi cura di te?</t>
  </si>
  <si>
    <t>200</t>
  </si>
  <si>
    <t>L’opinione che hai delle tue capacità è inferiore a quanto i fatti dimostrano?</t>
  </si>
  <si>
    <t>201</t>
  </si>
  <si>
    <t>Spendi troppo liberamente in relazione alle tue entrate?</t>
  </si>
  <si>
    <t>202</t>
  </si>
  <si>
    <t>Accetteresti una situazione ingiusta per il quieto vivere piuttosto che lamentarti o reclamare?</t>
  </si>
  <si>
    <t>203</t>
  </si>
  <si>
    <t>Quando conosci una persona nuova, ci metti poco per dirgli molte cose di te stesso?</t>
  </si>
  <si>
    <t>204</t>
  </si>
  <si>
    <t>Un buon collaboratore si giudica dai risultati che ottiene?</t>
  </si>
  <si>
    <t>205</t>
  </si>
  <si>
    <t>A volte sei così sicuro/a di te stesso al punto che questo atteggiamento potrebbe dar fastidio agli altri?</t>
  </si>
  <si>
    <t>206</t>
  </si>
  <si>
    <t>Di fronte alle cose che ti piacciono spesso pensi “domani sarà mio”?</t>
  </si>
  <si>
    <t>207</t>
  </si>
  <si>
    <t>Riesci facilmente a rispettare le scadenze?</t>
  </si>
  <si>
    <t>208</t>
  </si>
  <si>
    <t>Te la prendi se qualcuno ironizza suoi tuoi errori o sui tuoi punti deboli?</t>
  </si>
  <si>
    <t>209</t>
  </si>
  <si>
    <t>Anche quando le cose si mettono male riesci comunque a mantenere una grande fiducia in te stesso/a?</t>
  </si>
  <si>
    <t>210</t>
  </si>
  <si>
    <t>Pianifichi le cose con un certo anticipo e poi le esegui?</t>
  </si>
  <si>
    <t>211</t>
  </si>
  <si>
    <t>Cerchi di mantenere la pace e l’armonia a qualsiasi costo?</t>
  </si>
  <si>
    <t>212</t>
  </si>
  <si>
    <t>Nei giochi, negli affari o nelle relazioni interpersonali gli altri ti considerano una persona molto competitiva?</t>
  </si>
  <si>
    <t>213</t>
  </si>
  <si>
    <t>Secondo te:</t>
  </si>
  <si>
    <t>Molti fatti potrebbero essere interpretati in modo diverso</t>
  </si>
  <si>
    <t>Alcuni fatti possono essere interpretati in modo diverso</t>
  </si>
  <si>
    <t>Un fatto è un fatto e non ci si può girare intorno</t>
  </si>
  <si>
    <t>214</t>
  </si>
  <si>
    <t>Riesci con facilità a convincere gli altri delle tue opinioni?</t>
  </si>
  <si>
    <t>215</t>
  </si>
  <si>
    <t>Nel tuo lavoro o nella vita ti importa molto mantenere la considerazione degli altri?</t>
  </si>
  <si>
    <t>216</t>
  </si>
  <si>
    <t>Ti senti all’altezza di decidere per le altre persone?</t>
  </si>
  <si>
    <t>217</t>
  </si>
  <si>
    <t>Ti disturba un po’quando altre persone ottengono risultati migliori dei tuoi?</t>
  </si>
  <si>
    <t>218</t>
  </si>
  <si>
    <t>Ti sembra tutto meraviglioso anche se sei consapevole che alcune cose dovrebbero essere cambiate?</t>
  </si>
  <si>
    <t>219</t>
  </si>
  <si>
    <t>Rimani attaccato a cose di cui non hai realmente bisogno?</t>
  </si>
  <si>
    <t>220</t>
  </si>
  <si>
    <t>Negli ultimi tre anni hai lavorato sempre nello stesso settore?</t>
  </si>
  <si>
    <t>221</t>
  </si>
  <si>
    <t>Qualche volta hai l’impressione di parlare troppo?</t>
  </si>
  <si>
    <t>222</t>
  </si>
  <si>
    <t>Ti capita di avere periodi di parecchi giorni in cui sei più attivo del solito?</t>
  </si>
  <si>
    <t>223</t>
  </si>
  <si>
    <t>Le persone intorno a te dovrebbero essere più responsabili?</t>
  </si>
  <si>
    <t>224</t>
  </si>
  <si>
    <t>Il disordine ti dà tanto fastidio da dover intraprendere azioni drastiche ed immediate  contro di esso?</t>
  </si>
  <si>
    <t>225</t>
  </si>
  <si>
    <t>Hai dei periodi di tristezza e abbattimento senza alcuna ragione apparente?</t>
  </si>
  <si>
    <t>226</t>
  </si>
  <si>
    <t>Collabori da almeno due anni con l’azienda dove sei impiegato ora?</t>
  </si>
  <si>
    <t>227</t>
  </si>
  <si>
    <t>Se quest'anno, finanziariamente parlando, sul tuo lavoro andasse anche solo come l'anno scorso potresti dirti soddisfatto?</t>
  </si>
  <si>
    <t>228</t>
  </si>
  <si>
    <t>Gli altri ti giudicano una persona impulsiva?</t>
  </si>
  <si>
    <t>229</t>
  </si>
  <si>
    <t>Tendi a lamentarti degli errori delle altre persone?</t>
  </si>
  <si>
    <t>230</t>
  </si>
  <si>
    <t>Puoi startene quieto a guardare un altro che lavora, senza sentirti obbligato ad aiutarlo, quando lui ti ha già indicato che preferirebbe fare da solo?</t>
  </si>
  <si>
    <t>231</t>
  </si>
  <si>
    <t>E’ qualcun altro o qualcos'altro ad essere responsabile della situazione in cui ti trovi?</t>
  </si>
  <si>
    <t>232</t>
  </si>
  <si>
    <t>Se il rendimento di un collaboratore fosse lo stesso, anno dopo anno, ci dovrebbe essere motivo di merito?</t>
  </si>
  <si>
    <t>233</t>
  </si>
  <si>
    <t>Sei più triste del solito nelle giornate di maltempo?</t>
  </si>
  <si>
    <t>234</t>
  </si>
  <si>
    <t>A un cliente bisognerebbe dare di più di quanto lui si aspetti?</t>
  </si>
  <si>
    <t>235</t>
  </si>
  <si>
    <t>Ti irrita il fatto che qualcuno ripeta gli stessi errori?</t>
  </si>
  <si>
    <t>236</t>
  </si>
  <si>
    <t>Un buon leader non dovrebbe esitare a sacrificare il singolo individuo per il bene del gruppo?</t>
  </si>
  <si>
    <t>237</t>
  </si>
  <si>
    <t>Hai un sistema di provato successo che ti permette di riguadagnare entusiasmo e fiducia in te stesso quando sei un po’ giù?</t>
  </si>
  <si>
    <t>238</t>
  </si>
  <si>
    <t>Hai occupato posizioni di sempre maggior responsabilità nel corso della tua storia professionale?</t>
  </si>
  <si>
    <t>239</t>
  </si>
  <si>
    <t>Utilizzi agende elettroniche per calendarizzare i tuoi impegni lavorativi?</t>
  </si>
  <si>
    <t xml:space="preserve">Sì </t>
  </si>
  <si>
    <t>A volte</t>
  </si>
  <si>
    <t>No</t>
  </si>
  <si>
    <t>240</t>
  </si>
  <si>
    <t>Esegui periodicamente backup della rubrica e degli indirizzari?</t>
  </si>
  <si>
    <t>241</t>
  </si>
  <si>
    <t xml:space="preserve">Ritieni che una continua gratificazione da parte del gruppo di lavoro sul tuo operato sia indispensabile per raggiungere gli obiettivi?  </t>
  </si>
  <si>
    <t>242</t>
  </si>
  <si>
    <t>Ritieni che un conflitto nella vita privata con un tuo collega possa condizionare il vostro rapporto lavorativo?</t>
  </si>
  <si>
    <t>243</t>
  </si>
  <si>
    <t>Le scadenze lavorative ti mettono ansia?</t>
  </si>
  <si>
    <t>244</t>
  </si>
  <si>
    <t>Essere meticolosi sul posto di lavoro è un pregio?</t>
  </si>
  <si>
    <t>245</t>
  </si>
  <si>
    <t>Se ritieni che il tuo superiore stia commettendo un errore, taci e ti fai prendere dal timore riverenziale?</t>
  </si>
  <si>
    <t>246</t>
  </si>
  <si>
    <t>Ritieni che il sorriso determina nel cliente un significativo aumento della propensione all'acquisto?</t>
  </si>
  <si>
    <t>247</t>
  </si>
  <si>
    <t>Quando stai vedendo un prodotto/servizio, ritieni che domandare esplicitamente al cliente quali sono i suoi problemi e le sue reali necessità sia percepito dal cliente come un atteggiamento invadente e, per questo, controproducente?</t>
  </si>
  <si>
    <t>248</t>
  </si>
  <si>
    <t>Ti ritieni una persona che può stare dietro le quinte?</t>
  </si>
  <si>
    <t>249</t>
  </si>
  <si>
    <t>Quando hai un successo lavorativo, ti piace condividere la soddisfazione per l'obiettivo raggiunto con i tuoi colleghi?</t>
  </si>
  <si>
    <t>250</t>
  </si>
  <si>
    <t>Quando prendi un'iniziativa lavorativa non condivisa dal tuo superiore, ti arrabbi se viene bocciata?</t>
  </si>
  <si>
    <t>251</t>
  </si>
  <si>
    <t>Ti disturba se il tuo comportamento proattivo risulta in contrasto con altri comportamenti richiesti dall'azienda?</t>
  </si>
  <si>
    <t>252</t>
  </si>
  <si>
    <t>Ritieni che il saper affrontare con successo il cambiamento avviato da altri nell'organizzazione sia un difetto?</t>
  </si>
  <si>
    <t>253</t>
  </si>
  <si>
    <t>Ritieni che sul lavoro bisogna agire rispondendo solo dopo l'accadimento esterno di un evento?</t>
  </si>
  <si>
    <t>254</t>
  </si>
  <si>
    <t>Ritieni che prendere iniziativa ed essere responsabili delle proprie scelte per avviare attività sia un comportamento utile all'azienda?</t>
  </si>
  <si>
    <t>255</t>
  </si>
  <si>
    <t>Meglio concentrare gli sforzi sulla sfera di coinvolgimento e focalizzarsi sui problemi creati da altri, dall'ambiente e sulle circostanze su cui non abbiamo controllo?</t>
  </si>
  <si>
    <t>TOTALE</t>
  </si>
  <si>
    <t>TOTALE PER PARAMETRI</t>
  </si>
  <si>
    <t>TOTALE PER AREE</t>
  </si>
  <si>
    <t xml:space="preserve">scalari </t>
  </si>
  <si>
    <t>percentuali normalizzate</t>
  </si>
  <si>
    <t>Totali normalizzati</t>
  </si>
  <si>
    <t>Totali per Area</t>
  </si>
  <si>
    <t>a</t>
  </si>
  <si>
    <t>Area</t>
  </si>
  <si>
    <t>Sezione 2</t>
  </si>
  <si>
    <t>Sezione 3</t>
  </si>
  <si>
    <t>Sezione 4</t>
  </si>
  <si>
    <t>Totale</t>
  </si>
  <si>
    <t>Sezione 1</t>
  </si>
  <si>
    <t xml:space="preserve"> Sezione 2</t>
  </si>
  <si>
    <t xml:space="preserve"> Sezione 3</t>
  </si>
  <si>
    <t>Somma di Sezione 2</t>
  </si>
  <si>
    <t>Somma di Sezione 3</t>
  </si>
  <si>
    <t>Somma di Sezione 4</t>
  </si>
  <si>
    <t>Somma di Totale</t>
  </si>
  <si>
    <r>
      <t>A che età hai iniziato a guadagnare denaro (fatta eccezione per lavori di casa, paghetta settimanale, ecc.</t>
    </r>
    <r>
      <rPr>
        <i/>
        <sz val="8"/>
        <rFont val="Arial"/>
        <family val="2"/>
      </rPr>
      <t xml:space="preserve"> Questa domanda potrebbe includere dare ripetizioni su base regolare, suonare in una band a pagamento, avere un tuo sito internet dal quale ricavi dei guadagni, etc etc...)? </t>
    </r>
  </si>
  <si>
    <r>
      <t xml:space="preserve">Ti sei reso economicamente indipendente prima dei 26 anni? </t>
    </r>
    <r>
      <rPr>
        <sz val="8"/>
        <rFont val="Arial"/>
        <family val="2"/>
      </rPr>
      <t>(nel caso tu fossi più giovane dei 26 anni, la domanda è “sei economicamente indipendente?”).</t>
    </r>
  </si>
  <si>
    <r>
      <t xml:space="preserve">Le tue riserve finanziarie </t>
    </r>
    <r>
      <rPr>
        <i/>
        <sz val="8"/>
        <rFont val="Arial"/>
        <family val="2"/>
      </rPr>
      <t>(definite come soldi liquidi sui conti correnti, azioni, obbligazioni o altri strumenti finanziari in tuo possesso)</t>
    </r>
    <r>
      <rPr>
        <sz val="10"/>
        <rFont val="Arial"/>
        <family val="2"/>
      </rPr>
      <t xml:space="preserve"> sono:</t>
    </r>
  </si>
  <si>
    <r>
      <t xml:space="preserve">Se si esclude il TFR, l’ENASARCO o i Bollettini Inps, hai aderito a un piano di accumulo per il tuo futuro </t>
    </r>
    <r>
      <rPr>
        <i/>
        <sz val="8"/>
        <rFont val="Arial"/>
        <family val="2"/>
      </rPr>
      <t>(PAC con una banca o Fondo Pensione o Polizza Previdenza, ecc)</t>
    </r>
    <r>
      <rPr>
        <sz val="10"/>
        <rFont val="Arial"/>
        <family val="2"/>
      </rPr>
      <t>?</t>
    </r>
  </si>
  <si>
    <r>
      <t>A quanti mesi ammonta la tua autonomia finanziaria?</t>
    </r>
    <r>
      <rPr>
        <sz val="8"/>
        <rFont val="Arial"/>
        <family val="2"/>
      </rPr>
      <t xml:space="preserve"> (Autonomia finanziaria = ipotizzando che tu, per varie ragioni, ti ritrovassi a dover lavorare senza percepire alcun compenso o stipendio)</t>
    </r>
  </si>
  <si>
    <t/>
  </si>
  <si>
    <t>Totale complessivo</t>
  </si>
  <si>
    <t>Maybe, uncertain</t>
  </si>
  <si>
    <t>Yes or "mainly yes"</t>
  </si>
  <si>
    <t>Before 21 years</t>
  </si>
  <si>
    <t>between 21 and 23 years</t>
  </si>
  <si>
    <t>Is it necessary to give up something today to get better tomorrow?</t>
  </si>
  <si>
    <t>Is there any person in your environment that causes you worries?</t>
  </si>
  <si>
    <t>No or "more no than yes"</t>
  </si>
  <si>
    <t>When you listen to good music to dance, can you hardly stand still?</t>
  </si>
  <si>
    <t>Do people often look to you before making decisions?</t>
  </si>
  <si>
    <t>Have you already met the "great opportunity" of your life?</t>
  </si>
  <si>
    <t>In a dinner with people you don't know, are you the first to go to people to show up?</t>
  </si>
  <si>
    <t>Do you sometimes feel the only one who takes responsibility for things?</t>
  </si>
  <si>
    <t>Do you have the feeling that you are doing too much effort or that reaching your goals is requiring too much effort?</t>
  </si>
  <si>
    <t>"Inherit" often the "hot potatoes" of the work of others?</t>
  </si>
  <si>
    <t>Are you good at telling jokes?</t>
  </si>
  <si>
    <t>Does it often happen that people "light up" and get excited about your words?</t>
  </si>
  <si>
    <t>Have you ever started your own business or have you ever been a paid seller only for commissions?</t>
  </si>
  <si>
    <t>Are you the classic type with a ready joke?</t>
  </si>
  <si>
    <t>Do you give excuses to your friends while you judge others more severely?</t>
  </si>
  <si>
    <t>If you do not prepare yourself adequately and with the right spirit, could the future give you bad surprises?</t>
  </si>
  <si>
    <t>Do you have someone in your environment that you think is a bit too touchy?</t>
  </si>
  <si>
    <t>On the phone can you easily express your emotions?</t>
  </si>
  <si>
    <t>Are there many people who would follow you to the end of the world?</t>
  </si>
  <si>
    <t>t what age did you start earning money (except for housework, weekly pocket money, etc. This question could include giving private tessons on a regular basis, playing in a paid band, having your own website from which you earn money, etc etc ...)?</t>
  </si>
  <si>
    <t>Do you usually have a chat with the staff in every place you go to?</t>
  </si>
  <si>
    <t>Do you sometimes find the behavior of other people illogical?</t>
  </si>
  <si>
    <t>What percentage of your annual income can you set aside for your future?</t>
  </si>
  <si>
    <t>Is there anyone you are afraid of talking about clearly?</t>
  </si>
  <si>
    <t>Do you like to tell people what to do?</t>
  </si>
  <si>
    <t>Do people imitate you and your ways of doing?</t>
  </si>
  <si>
    <t>Have many times been offered real great opportunities?</t>
  </si>
  <si>
    <t>Do you know a lot of new people in a new environment at once?</t>
  </si>
  <si>
    <t>Do you sometimes feel that others do not consider you as they should?</t>
  </si>
  <si>
    <t>Do you often find yourself managing parts of jobs that your colleagues neglect / do not manage adequately?</t>
  </si>
  <si>
    <t>Are there many people with whom you have to be careful about how you say things?</t>
  </si>
  <si>
    <t>Does being observed by a large group of people make you discomfort ?</t>
  </si>
  <si>
    <t>Do you find it difficult to get others to accept your projects and ideas?</t>
  </si>
  <si>
    <t>Did you make yourself economically independent before the age of 26? (in case you were younger than 26, the question is "are you economically independent?").</t>
  </si>
  <si>
    <t>Can you make someone friend in a few minutes?</t>
  </si>
  <si>
    <t>Some complaints against you strike you like be out of the blue?</t>
  </si>
  <si>
    <t>Do you use a system to keep control of your tasks and the things you need to do?</t>
  </si>
  <si>
    <t>Is there someone with whom you often have to discuss or to whom you always have to provide explanations?</t>
  </si>
  <si>
    <t>Are you involved in so many activities that others often have to remind you of things?</t>
  </si>
  <si>
    <t>Should a good businessman financially reward people before they reach the results to encourage them to get them faster?</t>
  </si>
  <si>
    <t>Do you aim to become the absolute best in your profession?</t>
  </si>
  <si>
    <t>Does trying to improve the character or the way of doing of other people often turns out to be lost time?</t>
  </si>
  <si>
    <t>Do you find the "access key" easy even for the most difficult people?</t>
  </si>
  <si>
    <t>Are you generally the one who remembers things to others?</t>
  </si>
  <si>
    <t>Do you think that someone in your environment should change your attitude towards you but does not question you?</t>
  </si>
  <si>
    <t>Do you easily divert attention from what you are doing due to external interference?</t>
  </si>
  <si>
    <t>Having to do a long journey home and work regularly would make you uncomfortable</t>
  </si>
  <si>
    <t>Do you tend to remain formal with people until you know them well?</t>
  </si>
  <si>
    <t>Do you sometimes have to do the "pain in the ass" to get the job done?</t>
  </si>
  <si>
    <t>Is there someone who sometimes makes you feel "wrong" or inadequate?</t>
  </si>
  <si>
    <t>When you're in a group, would you rather not get noticed?</t>
  </si>
  <si>
    <t>Do you sometimes feel that you are being watched or are you talking about yourself?</t>
  </si>
  <si>
    <t>Would you transfer your residence permanently to another region to do a job you love but right now would pay you a little less than today?</t>
  </si>
  <si>
    <t>Even if someone has wronged you, do you find it hard to stop talking to him?</t>
  </si>
  <si>
    <t>Does it bother you a little when others look at you or watch you while you work?</t>
  </si>
  <si>
    <t>Has there been a downward trend in your earnings over the last twelve months?</t>
  </si>
  <si>
    <t>Do you often have highs and lows in your mood?</t>
  </si>
  <si>
    <t>Are you shy with people you don't know?</t>
  </si>
  <si>
    <t>Does your communication enhance people?</t>
  </si>
  <si>
    <t>Do you throw away things and then find out you need them?</t>
  </si>
  <si>
    <t>Are you often ironic about yourself?</t>
  </si>
  <si>
    <t>Do you refrain from judging other people?</t>
  </si>
  <si>
    <t>When you think about the future, do you feel that there are some things you should do differently?</t>
  </si>
  <si>
    <t>Are your ideas too important to keep them for you?</t>
  </si>
  <si>
    <t>Are you able to have a seductive look if you want?</t>
  </si>
  <si>
    <t>Are you a "volcano" of new ideas?</t>
  </si>
  <si>
    <t>Do you have any easily in making friends with someone?</t>
  </si>
  <si>
    <t>Do others tell you that you are too tolerant?</t>
  </si>
  <si>
    <t>In some areas of your life do you feel that you should "do something" because you feel inadequate?</t>
  </si>
  <si>
    <t>Would you like to change or improve the attitude that some people in your environment have towards you but can't do it?</t>
  </si>
  <si>
    <t>Do you often find yourself doing things at the last minute?</t>
  </si>
  <si>
    <t>Are people after they talk to you more "charged"?</t>
  </si>
  <si>
    <t>Can you "collapse the world on yourself" without being upset about it?</t>
  </si>
  <si>
    <t>Are there many people who intrigue you to the point that you would like to know them?</t>
  </si>
  <si>
    <t>Do you tend to be argumentative?</t>
  </si>
  <si>
    <t>Are you very demanding with yourself?</t>
  </si>
  <si>
    <t>Would you feel comfortable having to leave for a trip without having booked the hotels?</t>
  </si>
  <si>
    <t>Are you the center of attention in small parties?</t>
  </si>
  <si>
    <t>Do you consider yourself a "voice outside the chorus/box"?</t>
  </si>
  <si>
    <t>Should a good boss check the quality of each employee's work?</t>
  </si>
  <si>
    <t>Are you generous with compliments to other people?</t>
  </si>
  <si>
    <t>Don't you remember where you put things sometimes?</t>
  </si>
  <si>
    <t>Are you pursuing a clear project for every major area of your life?</t>
  </si>
  <si>
    <t>Did you sometimes have to tell a lie?</t>
  </si>
  <si>
    <t>If a customer felt insecure about his need for a particular product or service, would it make you uncomfortable to insist / pressure him to make the purchase?</t>
  </si>
  <si>
    <t>Is it easy to "paint" something that does not exist so that it appears real to people?</t>
  </si>
  <si>
    <t>Do you aspire to be part of the richest 10% of the whole society?</t>
  </si>
  <si>
    <t>When you go on holiday, do you immediately make new friends?</t>
  </si>
  <si>
    <t>Are you strict with others?</t>
  </si>
  <si>
    <t>Do you have any recriminations regarding the past?</t>
  </si>
  <si>
    <t>Have you ever met an unpleasant person?</t>
  </si>
  <si>
    <t>Would you feel uncomfortable to insist a lot with a customer to make a sale?</t>
  </si>
  <si>
    <t>Are you constantly happy even if there is no real reason to be?</t>
  </si>
  <si>
    <t>Are you the type that would do everything you need to make a sale?</t>
  </si>
  <si>
    <t>Do you sometimes "goes into a sulk"?</t>
  </si>
  <si>
    <t>Are people impartial when they judge your work?</t>
  </si>
  <si>
    <t>Do you adopt systems to self-assess your work performance?</t>
  </si>
  <si>
    <t>Do you sometimes think of things you don't say then?</t>
  </si>
  <si>
    <t>Can you "keep up" with difficult situations?</t>
  </si>
  <si>
    <t>Are you the reference point for many of your colleagues?</t>
  </si>
  <si>
    <t>Do you think things should be done following the "spur of the moment"?</t>
  </si>
  <si>
    <t>Are there times when you have to go against what others want to get what you want?</t>
  </si>
  <si>
    <t>Aren't the details so important?</t>
  </si>
  <si>
    <t>Are you building a financial reserve for your future?</t>
  </si>
  <si>
    <t>Do you sometimes have critical thoughts about someone?</t>
  </si>
  <si>
    <t>Do you constantly start new projects in your area of activity?</t>
  </si>
  <si>
    <t>Do your interests pass from one thing to another?</t>
  </si>
  <si>
    <t>Do you have the habit of keeping in mind the things you need to do rather than write them down?</t>
  </si>
  <si>
    <t>Can you easily break the tension with a joke?</t>
  </si>
  <si>
    <t>In doing things do you sometimes get the impression that you always follow the same sequence?</t>
  </si>
  <si>
    <t>Compared to a year ago, do you feel that you have made significant progress in your work or profession?</t>
  </si>
  <si>
    <t>Do you regularly spend time managing your investments?</t>
  </si>
  <si>
    <t>Do you consider yourself a good buyer in the sense that selling to you is easy?</t>
  </si>
  <si>
    <t>Would you accept a job paid only on a commission basis?</t>
  </si>
  <si>
    <t>Does it bother you to realize that something at home is running out and you still don't have the spare?</t>
  </si>
  <si>
    <t>Are you the classic type that "talk endlessly to" with everyone?</t>
  </si>
  <si>
    <t>Do other people's choices sometimes surprise you?</t>
  </si>
  <si>
    <t>In your work do you give yourself rules that you follow scrupulously?</t>
  </si>
  <si>
    <t>Your financial reserves (defined as cash on your current accounts, shares, bonds or other financial instruments in your possession) are:</t>
  </si>
  <si>
    <t>Do others complain about your mess?</t>
  </si>
  <si>
    <t>Is it hard for you to be wrong?</t>
  </si>
  <si>
    <t>Does having to convince other people make you uncomfortable?</t>
  </si>
  <si>
    <t>Do you feel that often your shyness holds you back?</t>
  </si>
  <si>
    <t>Do you already understand where people want to get at?</t>
  </si>
  <si>
    <t>Do you own a home (even with a mortgage)?</t>
  </si>
  <si>
    <t>If you exclude indemnity, tax, labor contribution, have you adhered to an accumulation plan for your future (CAP with a bank or Pension Fund or Pension Insurance Plan, etc.)?</t>
  </si>
  <si>
    <t>Are you sometimes so intrigued by the people you just met that you keep asking questions until they tell you all about them?</t>
  </si>
  <si>
    <t>Does it often happen to you, after talking to a person, that the idea you have of her is different from the one you had at the beginning?</t>
  </si>
  <si>
    <t>If you were a clothing store salesperson, would it be uncomfortable for you to tell a customer that a suit doesn't fit him?</t>
  </si>
  <si>
    <t>Do you sometimes feel like a "fish out of water"?</t>
  </si>
  <si>
    <t>Do most of the mistakes made by people in the company depend on their lack of commitment and / or poor application?</t>
  </si>
  <si>
    <t>When you buy something, do you generally "pull on prices"?</t>
  </si>
  <si>
    <t>Do you spend part of your time planning your future financially?</t>
  </si>
  <si>
    <t>Do you like asking questions to others to learn more about who they are, where they come from, what their story is, etc.?</t>
  </si>
  <si>
    <t>Do the gifts you make surprise other people beyond expectation?</t>
  </si>
  <si>
    <t>Do you get many business calls outside working hours?</t>
  </si>
  <si>
    <t>Do the affectionate gestures of someone you don't know thoroughly annoy you?</t>
  </si>
  <si>
    <t>When a person wants to meet you, do you already know what he will tell you?</t>
  </si>
  <si>
    <t>Do you often propose ideas about initiatives that your company could do to save money or earn more?</t>
  </si>
  <si>
    <t>Is it easy to forgive a mistake or pass over a rudeness?</t>
  </si>
  <si>
    <t>Over the past year, has your work been enriched with several new and stimulating content?</t>
  </si>
  <si>
    <t>How much potential to become a successful person do you think you have compared to other people?</t>
  </si>
  <si>
    <t>Are you good at asserting your reasons when you find yourself facing colleagues or managers who are uncertain about your proposals or your plans?</t>
  </si>
  <si>
    <t>In the last two months, have you been assigned any job directly from the company's top management?</t>
  </si>
  <si>
    <t>Can you keep from being disturbed by the fact that you always talk about other people's problems and never yours?</t>
  </si>
  <si>
    <t>Is your financial situation better than two years ago?</t>
  </si>
  <si>
    <t>In the last year did you take part in at least two specialized training courses regarding your work?</t>
  </si>
  <si>
    <t>When everything seems unreal, do you ever feel that everything is like a dream?</t>
  </si>
  <si>
    <t>Do you easily find topics that other people like?</t>
  </si>
  <si>
    <t>How many months does your financial autonomy amount to? (Financial autonomy = assuming that you, for various reasons, find yourself having to work without receiving any compensation or salary)</t>
  </si>
  <si>
    <t>Do you have confidence in yourself and in your means superior to that which other people have in themselves or in their means?</t>
  </si>
  <si>
    <t>In the company there are many people who consider you a model to imitate or look like?</t>
  </si>
  <si>
    <t>Do you use statistics to monitor the progress of your work?</t>
  </si>
  <si>
    <t>Is it only wrong to reward people based on their results and not on their commitment?</t>
  </si>
  <si>
    <t>Do you explain things to each person differently?</t>
  </si>
  <si>
    <t>Does your job require you to be in frequent contact with the company's customers?</t>
  </si>
  <si>
    <t>In your life have you faced very difficult financial or debt situations?</t>
  </si>
  <si>
    <t>Are there people you don't know what to talk about?</t>
  </si>
  <si>
    <t>Are your work or parts of it billed to customers? (answer "yes" anyway if you work directly with the sale or production or supply of the product or service that the company</t>
  </si>
  <si>
    <t>Do you often challenge yourself in your work to overcome your records?</t>
  </si>
  <si>
    <t>Are you good at writing letters (or e-mails) that touch people?</t>
  </si>
  <si>
    <t>Do you personally know several customers of the company you work for?</t>
  </si>
  <si>
    <t>Do you find yourself very uncomfortable in messy environments?</t>
  </si>
  <si>
    <t>Are you upset if your boss doesn't get you involved?</t>
  </si>
  <si>
    <t>Technically speaking, do you consider yourself part of the 20% of people who are the most expert and at the forefront of your area of expertise?</t>
  </si>
  <si>
    <t>What do you "get excited" to the point that you have to talk about it to everyone?</t>
  </si>
  <si>
    <t>When things in the company are not going well, do you have several colleagues who tend to refer mainly to you to maintain or regain hope and courage?</t>
  </si>
  <si>
    <t>Are there any fundamental activities of the company that you only know how to do?</t>
  </si>
  <si>
    <t>When you need to present a new product or idea to a group of people, you prefer to use words and phrases that are:</t>
  </si>
  <si>
    <t>Powerful, even if it means that sometimes you find yourself exaggerating, so that the message is really receivedotenti, anche se significa che a volte ti trovi ad esagerare, così che il messaggio venga davvero recepito</t>
  </si>
  <si>
    <t>Uncertain</t>
  </si>
  <si>
    <t>Balanced and always impartial so as to remain as credible as possible</t>
  </si>
  <si>
    <t>Does your job often  saving the company you work for?</t>
  </si>
  <si>
    <t>Are you often invited to attend a summit meeting?</t>
  </si>
  <si>
    <t>Is the execution of the orders of their managers always and in any case the first priority of a good collaborator?</t>
  </si>
  <si>
    <t>Owners and managers should give equal rewards to all staff, rather than having a system that only rewards individuals who do more?</t>
  </si>
  <si>
    <t>Does anyone say you have a bad temper?</t>
  </si>
  <si>
    <t>Do you invest part of your income to earn more in the future?</t>
  </si>
  <si>
    <t>Do you have a strong influence on the way your family, colleagues or friends think?</t>
  </si>
  <si>
    <t>Does it bother you when others tell you what you should do?</t>
  </si>
  <si>
    <t>Does it disturb you that other people do not notice your contribution, your successes or your results?</t>
  </si>
  <si>
    <t>Is an increase in market shares more important for a seller than commissions?</t>
  </si>
  <si>
    <t>Do you insist that things are done exactly as you say instead of being accommodating?</t>
  </si>
  <si>
    <t>Do the people around you often hurt you without realizing it?</t>
  </si>
  <si>
    <t>When you travel do you have the habit of bringing with you things that may not be strictly necessary?</t>
  </si>
  <si>
    <t>Do you feel uncomfortable when you have to take a position against the trend?</t>
  </si>
  <si>
    <t>Does it disturb you that criticisms are made about you even if justified and even when you could profit from it?</t>
  </si>
  <si>
    <t>Do others tell you that you are jealous?</t>
  </si>
  <si>
    <t>Do you give favours to other people without them asking you even if this could mean having to make personal sacrifices?</t>
  </si>
  <si>
    <t>Do you know be important in your relationships with other people?</t>
  </si>
  <si>
    <t>Is "being average" a terrible thought for you?</t>
  </si>
  <si>
    <t>Do you take it a little when other people disagree with you?</t>
  </si>
  <si>
    <t>Do you have spare bulbs in your house?</t>
  </si>
  <si>
    <t>Do you like to tell others what to do even in areas where, to be onest, you are not so experienced?</t>
  </si>
  <si>
    <t>If a colleague gets better results than yours, do you find yourself thinking that you absolutely MUST do better than him?</t>
  </si>
  <si>
    <t>Overall, do you feel you have achieved the goals you set for your current job? (in case you don't have an occupation right now, consider your previous job)</t>
  </si>
  <si>
    <t>Do you find it difficult to start a job that needs to be done?</t>
  </si>
  <si>
    <t>When you're planning something, do you easily give in to the insistence of other people?</t>
  </si>
  <si>
    <t>Do you tend to hide your feelings?</t>
  </si>
  <si>
    <t>Are you very methodical and precise in collecting and storing papers and documents related to your personal business?</t>
  </si>
  <si>
    <t>Is converting others to your own ideas wrong?</t>
  </si>
  <si>
    <t>Do other people REALLY know how to take care of you?</t>
  </si>
  <si>
    <t>The opinion that you have of your abilities is less than what the facts show?</t>
  </si>
  <si>
    <t>Do you spend too freely in relation to your income?</t>
  </si>
  <si>
    <t>Would you accept an unfair situation for the quiet life rather than complaining?</t>
  </si>
  <si>
    <t>When you meet a new person, do you take little to tell him many things about yourself?</t>
  </si>
  <si>
    <t>Is a good collaborator judged by the results he gets?</t>
  </si>
  <si>
    <t>Are you sometimes so sure of yourself to the point that this attitude could annoy others?</t>
  </si>
  <si>
    <t>Faced with the things you like often do you think "tomorrow will be mine"?</t>
  </si>
  <si>
    <t>Can you easily meet deadlines?</t>
  </si>
  <si>
    <t>Do you get it if someone makes fun of your mistakes or your weaknesses?</t>
  </si>
  <si>
    <t>Even when things go wrong, can you still maintain great confidence in yourself?</t>
  </si>
  <si>
    <t>Do you plan things well in advance and then run them?</t>
  </si>
  <si>
    <t>Are you trying to keep peace and harmony at any cost?</t>
  </si>
  <si>
    <t>In games, in business or in interpersonal relationships do others consider you a very competitive person?</t>
  </si>
  <si>
    <t>In your opinion:</t>
  </si>
  <si>
    <t>Many facts could be interpreted differently</t>
  </si>
  <si>
    <t>Some facts can be interpreted differently</t>
  </si>
  <si>
    <t>One fact is a fact and you cannot dancing around</t>
  </si>
  <si>
    <t>Can you easily convince others of your opinions?</t>
  </si>
  <si>
    <t>In your work or in life, do you really care to keep the consideration of others?</t>
  </si>
  <si>
    <t>Do you feel comfortable deciding for other people?</t>
  </si>
  <si>
    <t>Does it bother you a little when other people get better results than yours?</t>
  </si>
  <si>
    <t>Does everything seem wonderful even if you are aware that some things should be changed?</t>
  </si>
  <si>
    <t>Stay attached to things you don't really need?</t>
  </si>
  <si>
    <t>Have you always worked in the same industry over the past three years?</t>
  </si>
  <si>
    <t>Do you sometimes feel like talking too much?</t>
  </si>
  <si>
    <t>Do you happen to have periods of several days when you are more active than usual?</t>
  </si>
  <si>
    <t>Should people around you be more responsible?</t>
  </si>
  <si>
    <t>Does disorder give you so much trouble from having to take drastic and immediate actions against it?</t>
  </si>
  <si>
    <t>Do you have periods of sadness and depression without any apparent reason?</t>
  </si>
  <si>
    <t>Have you worked with the company where you worked for at least two years?</t>
  </si>
  <si>
    <t>If this year, financially speaking, was your job going just like last year could you say you're satisfied?</t>
  </si>
  <si>
    <t>Do others judge you an impulsive person?</t>
  </si>
  <si>
    <t>Do you tend to complain about other people's mistakes?</t>
  </si>
  <si>
    <t>Can you keep quiet while looking at another who works, without feeling obliged to help him, when he has already indicated to you that he would rather do it alone?</t>
  </si>
  <si>
    <t>Is anyone else or something else responsible for the situation you are in?</t>
  </si>
  <si>
    <t>If a collaborator's performance were the same, year after year, should there be any merit?</t>
  </si>
  <si>
    <t>Are you sadder than usual on bad weather days?</t>
  </si>
  <si>
    <t>Should a customer be given more than he expects?</t>
  </si>
  <si>
    <t>Does it irritate you that someone repeats the same mistakes?</t>
  </si>
  <si>
    <t>Should a good leader not hesitate to sacrifice the individual for the good of the group?</t>
  </si>
  <si>
    <t>Do you have a proven success system that allows you to regain enthusiasm and confidence in yourself when you are down?</t>
  </si>
  <si>
    <t>Have you occupied positions of increasing responsibility during your professional history?</t>
  </si>
  <si>
    <t>Do you use electronic agendas to schedule your work commitments?</t>
  </si>
  <si>
    <t>Do you periodically back up your address book and directories?</t>
  </si>
  <si>
    <t>Do you think that continuous gratification by the work group on your work is essential to achieve the objectives?</t>
  </si>
  <si>
    <t>Do you think that a conflict in your private life with your colleague can affect your working relationship?</t>
  </si>
  <si>
    <t>Do working deadlines make you anxious?</t>
  </si>
  <si>
    <t>Is being meticulous in the workplace an asset?</t>
  </si>
  <si>
    <t>If you think your superior is making a mistake, shut up and let yourself be taken by awe?</t>
  </si>
  <si>
    <t>Do you think that the smile determines a significant increase in the propensity to buy in the customer?</t>
  </si>
  <si>
    <t>When you are selling a product / service, do you think that explicitly asking the customer what his problems and real needs are is perceived by the customer as an intrusive and, therefore, counterproductive attitude?</t>
  </si>
  <si>
    <t>Do you consider yourself a person who can stay behind the scenes?</t>
  </si>
  <si>
    <t>When you have a business success, do you like to share satisfaction with the goal achieved with your colleagues?</t>
  </si>
  <si>
    <t>When you take a job that is not shared by your supervisor, do you get angry if you fail?</t>
  </si>
  <si>
    <t>Does it bother you if your proactive behavior conflicts with other behaviors requested by the company?</t>
  </si>
  <si>
    <t>Do you think that knowing how to successfully face the change initiated by others in the organization is a defect?</t>
  </si>
  <si>
    <t>Do you think that at work one must act by responding only after the external occurrence of an event?</t>
  </si>
  <si>
    <t>Do you think that taking initiative and being responsible for your choices to start up activities is a useful behavior for the company?</t>
  </si>
  <si>
    <t>Should we focus our efforts on the sphere of involvement and focus on the problems created by others, the environment and the circumstances over which we have no control?</t>
  </si>
  <si>
    <t>Yes or "more yes than no"</t>
  </si>
  <si>
    <t>After 23  years</t>
  </si>
  <si>
    <t>Between 5 and 15%</t>
  </si>
  <si>
    <t>Less than 5%</t>
  </si>
  <si>
    <t>Greater than 15%</t>
  </si>
  <si>
    <t>Always / regularly</t>
  </si>
  <si>
    <t>When I have so many things to do</t>
  </si>
  <si>
    <t>Rarely</t>
  </si>
  <si>
    <t>yes</t>
  </si>
  <si>
    <t>Less than what I should</t>
  </si>
  <si>
    <t>No (or I have no investments)non ho investimenti)</t>
  </si>
  <si>
    <t>More than nine months of your monthly net income</t>
  </si>
  <si>
    <t>Between three and six months of your monthly net income</t>
  </si>
  <si>
    <t>Less than three months of your monthly net income</t>
  </si>
  <si>
    <t>Much more than theirs</t>
  </si>
  <si>
    <t>Same as theirs</t>
  </si>
  <si>
    <t>A little less than theirs</t>
  </si>
  <si>
    <t>Over nine months</t>
  </si>
  <si>
    <t>Three to nine months</t>
  </si>
  <si>
    <t>Less than three months</t>
  </si>
  <si>
    <t>I agree</t>
  </si>
  <si>
    <t>I don't agree</t>
  </si>
  <si>
    <t>Yes</t>
  </si>
  <si>
    <t>Sometimes</t>
  </si>
  <si>
    <r>
      <t xml:space="preserve"> O</t>
    </r>
    <r>
      <rPr>
        <b/>
        <sz val="11"/>
        <color rgb="FF3A3838"/>
        <rFont val="Calibri"/>
        <family val="2"/>
      </rPr>
      <t>RGANIZATION</t>
    </r>
  </si>
  <si>
    <t>Disorder</t>
  </si>
  <si>
    <t>Confusion</t>
  </si>
  <si>
    <t>Compromises</t>
  </si>
  <si>
    <t>Relevant Characteristics</t>
  </si>
  <si>
    <t xml:space="preserve"> Irrevelant Characteristics</t>
  </si>
  <si>
    <t>Clarity of ideas</t>
  </si>
  <si>
    <t>Order</t>
  </si>
  <si>
    <t>SELF - MOTIVATION</t>
  </si>
  <si>
    <t>External thrust</t>
  </si>
  <si>
    <t>Don't believe in opportunities</t>
  </si>
  <si>
    <t>Presence</t>
  </si>
  <si>
    <t>Self-confidence</t>
  </si>
  <si>
    <t>Future</t>
  </si>
  <si>
    <t>Ambition</t>
  </si>
  <si>
    <t>HANDLE PRESSURE</t>
  </si>
  <si>
    <t>Toxic relationships</t>
  </si>
  <si>
    <t>Concern</t>
  </si>
  <si>
    <t>Serenity</t>
  </si>
  <si>
    <t>Harmony</t>
  </si>
  <si>
    <t>Conflict absence</t>
  </si>
  <si>
    <t>Poor predisposition to involve</t>
  </si>
  <si>
    <t>Development</t>
  </si>
  <si>
    <t>PROACTIVITY</t>
  </si>
  <si>
    <t>Reactive</t>
  </si>
  <si>
    <t>Irritable</t>
  </si>
  <si>
    <t>Touchy</t>
  </si>
  <si>
    <t>Proactivity</t>
  </si>
  <si>
    <t>Patient</t>
  </si>
  <si>
    <t>Defuse the friction</t>
  </si>
  <si>
    <t>SELF DISCIPLINE</t>
  </si>
  <si>
    <t>Comfort zone</t>
  </si>
  <si>
    <t>Inaccurate</t>
  </si>
  <si>
    <t>Inconstancy</t>
  </si>
  <si>
    <t>Tampon</t>
  </si>
  <si>
    <t>Responsibility</t>
  </si>
  <si>
    <t>Reliability</t>
  </si>
  <si>
    <t>Constance</t>
  </si>
  <si>
    <t>Strictness</t>
  </si>
  <si>
    <t>DETERMINATION</t>
  </si>
  <si>
    <t>Does not make requests</t>
  </si>
  <si>
    <t>Go around things</t>
  </si>
  <si>
    <t>Inhibited</t>
  </si>
  <si>
    <t>Direct</t>
  </si>
  <si>
    <t>Determined</t>
  </si>
  <si>
    <t>Incisive</t>
  </si>
  <si>
    <t>SALES ATTITUDE</t>
  </si>
  <si>
    <t>Does not convince and explains</t>
  </si>
  <si>
    <t>Anonymous</t>
  </si>
  <si>
    <t>Logic</t>
  </si>
  <si>
    <t>Persuasive</t>
  </si>
  <si>
    <t>OUTGOING</t>
  </si>
  <si>
    <t>Shyness</t>
  </si>
  <si>
    <t>Closed</t>
  </si>
  <si>
    <t>Quality first approach</t>
  </si>
  <si>
    <t>Confident</t>
  </si>
  <si>
    <t>Objectivity</t>
  </si>
  <si>
    <t>Do not listen</t>
  </si>
  <si>
    <t>Criticism</t>
  </si>
  <si>
    <t>Tolerance</t>
  </si>
  <si>
    <t>Positive sides of others</t>
  </si>
  <si>
    <t>Empathy</t>
  </si>
  <si>
    <t>Insert name and surname</t>
  </si>
  <si>
    <t>QUESTIONS</t>
  </si>
  <si>
    <t xml:space="preserve"> ORGANIZATION</t>
  </si>
  <si>
    <t>Emotion</t>
  </si>
  <si>
    <t>Conflict</t>
  </si>
  <si>
    <t>UNDERSTANDING</t>
  </si>
  <si>
    <t>Organizational model</t>
  </si>
  <si>
    <t>SELF MOTIVATION</t>
  </si>
  <si>
    <t>AREAS</t>
  </si>
  <si>
    <t>Influencer</t>
  </si>
  <si>
    <t xml:space="preserve"> Candidate Name e Surname:</t>
  </si>
  <si>
    <t>At what age did you start earning money (except for housework, weekly pocket money, etc. This question could include giving private tessons on a regular basis, playing in a paid band, having your own website from which you earn money, etc etc ...)?</t>
  </si>
  <si>
    <t>No Answer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</si>
</sst>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5" x14ac:knownFonts="1">
    <font>
      <sz val="10"/>
      <color rgb="FF000000"/>
      <name val="Arial"/>
    </font>
    <font>
      <sz val="8"/>
      <color rgb="FF000000"/>
      <name val="Arial"/>
      <family val="2"/>
    </font>
    <font>
      <b/>
      <sz val="10"/>
      <color rgb="FFFFFFFF"/>
      <name val="Arial"/>
      <family val="2"/>
    </font>
    <font>
      <sz val="10"/>
      <name val="Arial"/>
      <family val="2"/>
    </font>
    <font>
      <b/>
      <sz val="20"/>
      <color rgb="FFFF0000"/>
      <name val="Arial"/>
      <family val="2"/>
    </font>
    <font>
      <b/>
      <sz val="12"/>
      <color rgb="FF3A3838"/>
      <name val="Calibri"/>
      <family val="2"/>
    </font>
    <font>
      <b/>
      <sz val="8"/>
      <color rgb="FF000000"/>
      <name val="Calibri"/>
      <family val="2"/>
    </font>
    <font>
      <b/>
      <sz val="10"/>
      <name val="Arial"/>
      <family val="2"/>
    </font>
    <font>
      <sz val="10"/>
      <name val="Arial"/>
      <family val="2"/>
    </font>
    <font>
      <b/>
      <sz val="8"/>
      <name val="Arial"/>
      <family val="2"/>
    </font>
    <font>
      <b/>
      <sz val="8"/>
      <color rgb="FF000000"/>
      <name val="Arial"/>
      <family val="2"/>
    </font>
    <font>
      <sz val="11"/>
      <color rgb="FF000000"/>
      <name val="Calibri"/>
      <family val="2"/>
    </font>
    <font>
      <b/>
      <sz val="10"/>
      <color rgb="FF000000"/>
      <name val="Arial"/>
      <family val="2"/>
    </font>
    <font>
      <b/>
      <sz val="24"/>
      <color rgb="FF000000"/>
      <name val="Arial"/>
      <family val="2"/>
    </font>
    <font>
      <i/>
      <sz val="8"/>
      <name val="Arial"/>
      <family val="2"/>
    </font>
    <font>
      <sz val="8"/>
      <name val="Arial"/>
      <family val="2"/>
    </font>
    <font>
      <b/>
      <sz val="8"/>
      <name val="Arial"/>
      <family val="2"/>
    </font>
    <font>
      <sz val="10"/>
      <name val="Arial"/>
      <family val="2"/>
    </font>
    <font>
      <b/>
      <sz val="11"/>
      <color rgb="FF3A3838"/>
      <name val="Calibri"/>
      <family val="2"/>
    </font>
    <font>
      <b/>
      <sz val="12"/>
      <color rgb="FF3A3838"/>
      <name val="Calibri"/>
      <family val="2"/>
    </font>
    <font>
      <b/>
      <sz val="14"/>
      <color rgb="FF000000"/>
      <name val="Arial"/>
      <family val="2"/>
    </font>
    <font>
      <sz val="10"/>
      <color rgb="FF000000"/>
      <name val="Arial"/>
      <family val="2"/>
    </font>
    <font>
      <b/>
      <sz val="10"/>
      <color rgb="FF000000"/>
      <name val="Arial"/>
      <family val="2"/>
    </font>
    <font>
      <b/>
      <sz val="8"/>
      <color rgb="FF000000"/>
      <name val="Calibri"/>
      <family val="2"/>
      <scheme val="minor"/>
    </font>
    <font>
      <sz val="10"/>
      <color rgb="FF000000"/>
      <name val="Calibri"/>
      <family val="2"/>
      <scheme val="minor"/>
    </font>
  </fonts>
  <fills count="8">
    <fill>
      <patternFill patternType="none"/>
    </fill>
    <fill>
      <patternFill patternType="gray125"/>
    </fill>
    <fill>
      <patternFill patternType="solid">
        <fgColor rgb="FF44546A"/>
        <bgColor rgb="FF44546A"/>
      </patternFill>
    </fill>
    <fill>
      <patternFill patternType="solid">
        <fgColor rgb="FF00B050"/>
        <bgColor rgb="FF00B050"/>
      </patternFill>
    </fill>
    <fill>
      <patternFill patternType="solid">
        <fgColor rgb="FFFF0000"/>
        <bgColor rgb="FFFF0000"/>
      </patternFill>
    </fill>
    <fill>
      <patternFill patternType="solid">
        <fgColor theme="0"/>
        <bgColor indexed="64"/>
      </patternFill>
    </fill>
    <fill>
      <patternFill patternType="solid">
        <fgColor theme="9"/>
        <bgColor indexed="64"/>
      </patternFill>
    </fill>
    <fill>
      <patternFill patternType="solid">
        <fgColor rgb="FFFF0000"/>
        <bgColor indexed="64"/>
      </patternFill>
    </fill>
  </fills>
  <borders count="59">
    <border>
      <left/>
      <right/>
      <top/>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top/>
      <bottom/>
      <diagonal/>
    </border>
    <border>
      <left/>
      <right style="thin">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thin">
        <color rgb="FF000000"/>
      </right>
      <top/>
      <bottom style="thin">
        <color rgb="FF000000"/>
      </bottom>
      <diagonal/>
    </border>
    <border>
      <left/>
      <right/>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thin">
        <color rgb="FF000000"/>
      </left>
      <right style="medium">
        <color rgb="FF000000"/>
      </right>
      <top/>
      <bottom/>
      <diagonal/>
    </border>
    <border>
      <left style="medium">
        <color rgb="FF000000"/>
      </left>
      <right style="medium">
        <color rgb="FF000000"/>
      </right>
      <top style="thin">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style="thin">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medium">
        <color rgb="FF000000"/>
      </left>
      <right style="medium">
        <color rgb="FF000000"/>
      </right>
      <top/>
      <bottom style="thin">
        <color rgb="FF000000"/>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s>
  <cellStyleXfs count="1">
    <xf numFmtId="0" fontId="0" fillId="0" borderId="0"/>
  </cellStyleXfs>
  <cellXfs count="209">
    <xf numFmtId="0" fontId="0" fillId="0" borderId="0" xfId="0" applyFont="1" applyAlignment="1"/>
    <xf numFmtId="0" fontId="0" fillId="0" borderId="0" xfId="0" applyFont="1"/>
    <xf numFmtId="0" fontId="1" fillId="0" borderId="0" xfId="0" applyFont="1"/>
    <xf numFmtId="0" fontId="5" fillId="0" borderId="10" xfId="0" applyFont="1" applyBorder="1" applyAlignment="1">
      <alignment horizontal="center"/>
    </xf>
    <xf numFmtId="0" fontId="2" fillId="2" borderId="11" xfId="0" applyFont="1" applyFill="1" applyBorder="1" applyAlignment="1">
      <alignment horizontal="center"/>
    </xf>
    <xf numFmtId="0" fontId="6" fillId="3" borderId="13" xfId="0" applyFont="1" applyFill="1" applyBorder="1" applyAlignment="1">
      <alignment horizontal="center"/>
    </xf>
    <xf numFmtId="0" fontId="6" fillId="3" borderId="14" xfId="0" applyFont="1" applyFill="1" applyBorder="1" applyAlignment="1">
      <alignment horizontal="center"/>
    </xf>
    <xf numFmtId="0" fontId="6" fillId="3" borderId="15" xfId="0" applyFont="1" applyFill="1" applyBorder="1" applyAlignment="1">
      <alignment horizontal="center"/>
    </xf>
    <xf numFmtId="0" fontId="6" fillId="3" borderId="16" xfId="0" applyFont="1" applyFill="1" applyBorder="1" applyAlignment="1">
      <alignment horizontal="center"/>
    </xf>
    <xf numFmtId="0" fontId="6" fillId="3" borderId="17" xfId="0" applyFont="1" applyFill="1" applyBorder="1" applyAlignment="1">
      <alignment horizontal="center"/>
    </xf>
    <xf numFmtId="0" fontId="6" fillId="3" borderId="18" xfId="0" applyFont="1" applyFill="1" applyBorder="1" applyAlignment="1">
      <alignment horizontal="center"/>
    </xf>
    <xf numFmtId="0" fontId="6" fillId="3" borderId="19" xfId="0" applyFont="1" applyFill="1" applyBorder="1" applyAlignment="1">
      <alignment horizontal="center"/>
    </xf>
    <xf numFmtId="0" fontId="6" fillId="3" borderId="20" xfId="0" applyFont="1" applyFill="1" applyBorder="1" applyAlignment="1">
      <alignment horizontal="center"/>
    </xf>
    <xf numFmtId="0" fontId="7" fillId="3" borderId="21" xfId="0" applyFont="1" applyFill="1" applyBorder="1" applyAlignment="1">
      <alignment horizontal="center"/>
    </xf>
    <xf numFmtId="0" fontId="6" fillId="3" borderId="22" xfId="0" applyFont="1" applyFill="1" applyBorder="1" applyAlignment="1">
      <alignment horizontal="center"/>
    </xf>
    <xf numFmtId="0" fontId="7" fillId="0" borderId="10" xfId="0" applyFont="1" applyBorder="1" applyAlignment="1">
      <alignment horizontal="center"/>
    </xf>
    <xf numFmtId="0" fontId="6" fillId="3" borderId="23" xfId="0" applyFont="1" applyFill="1" applyBorder="1" applyAlignment="1">
      <alignment horizontal="center"/>
    </xf>
    <xf numFmtId="0" fontId="7" fillId="4" borderId="21" xfId="0" applyFont="1" applyFill="1" applyBorder="1" applyAlignment="1">
      <alignment horizontal="center"/>
    </xf>
    <xf numFmtId="0" fontId="6" fillId="3" borderId="24" xfId="0" applyFont="1" applyFill="1" applyBorder="1" applyAlignment="1">
      <alignment horizontal="center"/>
    </xf>
    <xf numFmtId="0" fontId="6" fillId="4" borderId="25" xfId="0" applyFont="1" applyFill="1" applyBorder="1" applyAlignment="1">
      <alignment horizontal="center"/>
    </xf>
    <xf numFmtId="0" fontId="6" fillId="4" borderId="26" xfId="0" applyFont="1" applyFill="1" applyBorder="1" applyAlignment="1">
      <alignment horizontal="center"/>
    </xf>
    <xf numFmtId="0" fontId="6" fillId="4" borderId="27" xfId="0" applyFont="1" applyFill="1" applyBorder="1" applyAlignment="1">
      <alignment horizontal="center"/>
    </xf>
    <xf numFmtId="0" fontId="6" fillId="4" borderId="28" xfId="0" applyFont="1" applyFill="1" applyBorder="1" applyAlignment="1">
      <alignment horizontal="center"/>
    </xf>
    <xf numFmtId="0" fontId="6" fillId="4" borderId="29" xfId="0" applyFont="1" applyFill="1" applyBorder="1" applyAlignment="1">
      <alignment horizontal="center"/>
    </xf>
    <xf numFmtId="0" fontId="6" fillId="4" borderId="30" xfId="0" applyFont="1" applyFill="1" applyBorder="1" applyAlignment="1">
      <alignment horizontal="center"/>
    </xf>
    <xf numFmtId="0" fontId="6" fillId="4" borderId="31" xfId="0" applyFont="1" applyFill="1" applyBorder="1" applyAlignment="1">
      <alignment horizontal="center"/>
    </xf>
    <xf numFmtId="0" fontId="6" fillId="4" borderId="32" xfId="0" applyFont="1" applyFill="1" applyBorder="1" applyAlignment="1">
      <alignment horizontal="center"/>
    </xf>
    <xf numFmtId="0" fontId="6" fillId="4" borderId="33" xfId="0" applyFont="1" applyFill="1" applyBorder="1" applyAlignment="1">
      <alignment horizontal="center"/>
    </xf>
    <xf numFmtId="0" fontId="8" fillId="0" borderId="0" xfId="0" quotePrefix="1" applyFont="1"/>
    <xf numFmtId="0" fontId="8" fillId="0" borderId="34" xfId="0" applyFont="1" applyBorder="1"/>
    <xf numFmtId="0" fontId="9" fillId="3" borderId="19" xfId="0" applyFont="1" applyFill="1" applyBorder="1"/>
    <xf numFmtId="0" fontId="9" fillId="0" borderId="35" xfId="0" applyFont="1" applyBorder="1"/>
    <xf numFmtId="0" fontId="9" fillId="4" borderId="19" xfId="0" applyFont="1" applyFill="1" applyBorder="1"/>
    <xf numFmtId="0" fontId="0" fillId="0" borderId="13" xfId="0" applyFont="1" applyBorder="1"/>
    <xf numFmtId="0" fontId="0" fillId="0" borderId="15" xfId="0" applyFont="1" applyBorder="1"/>
    <xf numFmtId="0" fontId="0" fillId="0" borderId="37" xfId="0" applyFont="1" applyBorder="1"/>
    <xf numFmtId="0" fontId="0" fillId="0" borderId="17" xfId="0" applyFont="1" applyBorder="1"/>
    <xf numFmtId="0" fontId="0" fillId="0" borderId="19" xfId="0" applyFont="1" applyBorder="1"/>
    <xf numFmtId="0" fontId="8" fillId="0" borderId="38" xfId="0" applyFont="1" applyBorder="1"/>
    <xf numFmtId="0" fontId="9" fillId="3" borderId="39" xfId="0" applyFont="1" applyFill="1" applyBorder="1"/>
    <xf numFmtId="0" fontId="9" fillId="0" borderId="36" xfId="0" applyFont="1" applyBorder="1"/>
    <xf numFmtId="0" fontId="9" fillId="4" borderId="39" xfId="0" applyFont="1" applyFill="1" applyBorder="1"/>
    <xf numFmtId="0" fontId="0" fillId="0" borderId="40" xfId="0" applyFont="1" applyBorder="1"/>
    <xf numFmtId="0" fontId="0" fillId="0" borderId="41" xfId="0" applyFont="1" applyBorder="1"/>
    <xf numFmtId="0" fontId="0" fillId="0" borderId="42" xfId="0" applyFont="1" applyBorder="1"/>
    <xf numFmtId="0" fontId="0" fillId="0" borderId="43" xfId="0" applyFont="1" applyBorder="1"/>
    <xf numFmtId="0" fontId="0" fillId="0" borderId="44" xfId="0" applyFont="1" applyBorder="1"/>
    <xf numFmtId="0" fontId="0" fillId="0" borderId="39" xfId="0" applyFont="1" applyBorder="1"/>
    <xf numFmtId="0" fontId="8" fillId="0" borderId="38" xfId="0" applyFont="1" applyBorder="1" applyAlignment="1">
      <alignment wrapText="1"/>
    </xf>
    <xf numFmtId="0" fontId="10" fillId="4" borderId="39" xfId="0" applyFont="1" applyFill="1" applyBorder="1"/>
    <xf numFmtId="0" fontId="9" fillId="0" borderId="36" xfId="0" applyFont="1" applyBorder="1" applyAlignment="1">
      <alignment wrapText="1"/>
    </xf>
    <xf numFmtId="0" fontId="9" fillId="4" borderId="39" xfId="0" applyFont="1" applyFill="1" applyBorder="1" applyAlignment="1">
      <alignment wrapText="1"/>
    </xf>
    <xf numFmtId="0" fontId="9" fillId="3" borderId="39" xfId="0" applyFont="1" applyFill="1" applyBorder="1" applyAlignment="1">
      <alignment wrapText="1"/>
    </xf>
    <xf numFmtId="0" fontId="11" fillId="0" borderId="40" xfId="0" applyFont="1" applyBorder="1"/>
    <xf numFmtId="0" fontId="11" fillId="0" borderId="41" xfId="0" applyFont="1" applyBorder="1"/>
    <xf numFmtId="0" fontId="11" fillId="0" borderId="43" xfId="0" applyFont="1" applyBorder="1"/>
    <xf numFmtId="0" fontId="11" fillId="0" borderId="39" xfId="0" applyFont="1" applyBorder="1"/>
    <xf numFmtId="0" fontId="8" fillId="0" borderId="45" xfId="0" applyFont="1" applyBorder="1" applyAlignment="1">
      <alignment wrapText="1"/>
    </xf>
    <xf numFmtId="0" fontId="9" fillId="3" borderId="46" xfId="0" applyFont="1" applyFill="1" applyBorder="1"/>
    <xf numFmtId="0" fontId="9" fillId="0" borderId="47" xfId="0" applyFont="1" applyBorder="1"/>
    <xf numFmtId="0" fontId="9" fillId="4" borderId="46" xfId="0" applyFont="1" applyFill="1" applyBorder="1"/>
    <xf numFmtId="0" fontId="11" fillId="0" borderId="48" xfId="0" applyFont="1" applyBorder="1"/>
    <xf numFmtId="0" fontId="11" fillId="0" borderId="49" xfId="0" applyFont="1" applyBorder="1"/>
    <xf numFmtId="0" fontId="11" fillId="0" borderId="50" xfId="0" applyFont="1" applyBorder="1"/>
    <xf numFmtId="0" fontId="11" fillId="0" borderId="46" xfId="0" applyFont="1" applyBorder="1"/>
    <xf numFmtId="0" fontId="12" fillId="0" borderId="0" xfId="0" applyFont="1"/>
    <xf numFmtId="0" fontId="7" fillId="0" borderId="0" xfId="0" applyFont="1"/>
    <xf numFmtId="0" fontId="10" fillId="0" borderId="0" xfId="0" applyFont="1"/>
    <xf numFmtId="9" fontId="0" fillId="0" borderId="0" xfId="0" applyNumberFormat="1" applyFont="1"/>
    <xf numFmtId="0" fontId="3" fillId="0" borderId="0" xfId="0" applyFont="1"/>
    <xf numFmtId="0" fontId="0" fillId="0" borderId="51" xfId="0" applyFont="1" applyBorder="1"/>
    <xf numFmtId="0" fontId="11" fillId="0" borderId="52" xfId="0" applyFont="1" applyBorder="1"/>
    <xf numFmtId="0" fontId="11" fillId="0" borderId="53" xfId="0" applyFont="1" applyBorder="1"/>
    <xf numFmtId="0" fontId="11" fillId="0" borderId="54" xfId="0" applyFont="1" applyBorder="1"/>
    <xf numFmtId="0" fontId="0" fillId="0" borderId="53" xfId="0" applyFont="1" applyBorder="1"/>
    <xf numFmtId="0" fontId="8" fillId="0" borderId="6" xfId="0" applyFont="1" applyBorder="1"/>
    <xf numFmtId="0" fontId="8" fillId="0" borderId="45" xfId="0" applyFont="1" applyBorder="1"/>
    <xf numFmtId="0" fontId="0" fillId="0" borderId="0" xfId="0" pivotButton="1" applyFont="1" applyAlignment="1"/>
    <xf numFmtId="0" fontId="0" fillId="0" borderId="0" xfId="0" applyNumberFormat="1" applyFont="1" applyAlignment="1"/>
    <xf numFmtId="0" fontId="3" fillId="0" borderId="34" xfId="0" applyFont="1" applyBorder="1"/>
    <xf numFmtId="0" fontId="16" fillId="3" borderId="39" xfId="0" applyFont="1" applyFill="1" applyBorder="1"/>
    <xf numFmtId="0" fontId="17" fillId="0" borderId="38" xfId="0" applyFont="1" applyBorder="1"/>
    <xf numFmtId="0" fontId="17" fillId="0" borderId="38" xfId="0" applyFont="1" applyBorder="1" applyAlignment="1">
      <alignment wrapText="1"/>
    </xf>
    <xf numFmtId="0" fontId="3" fillId="0" borderId="38" xfId="0" applyFont="1" applyBorder="1"/>
    <xf numFmtId="0" fontId="3" fillId="0" borderId="38" xfId="0" applyFont="1" applyBorder="1" applyAlignment="1">
      <alignment wrapText="1"/>
    </xf>
    <xf numFmtId="0" fontId="16" fillId="0" borderId="36" xfId="0" applyFont="1" applyBorder="1"/>
    <xf numFmtId="0" fontId="0" fillId="0" borderId="0" xfId="0" applyFont="1" applyAlignment="1"/>
    <xf numFmtId="0" fontId="17" fillId="5" borderId="38" xfId="0" applyFont="1" applyFill="1" applyBorder="1"/>
    <xf numFmtId="0" fontId="0" fillId="0" borderId="0" xfId="0" applyFont="1" applyAlignment="1"/>
    <xf numFmtId="0" fontId="21" fillId="0" borderId="0" xfId="0" applyFont="1" applyAlignment="1"/>
    <xf numFmtId="0" fontId="22" fillId="0" borderId="0" xfId="0" applyFont="1"/>
    <xf numFmtId="0" fontId="8" fillId="5" borderId="38" xfId="0" applyFont="1" applyFill="1" applyBorder="1" applyAlignment="1">
      <alignment wrapText="1"/>
    </xf>
    <xf numFmtId="0" fontId="8" fillId="5" borderId="38" xfId="0" applyFont="1" applyFill="1" applyBorder="1"/>
    <xf numFmtId="0" fontId="3" fillId="5" borderId="38" xfId="0" applyFont="1" applyFill="1" applyBorder="1"/>
    <xf numFmtId="0" fontId="23" fillId="6" borderId="0" xfId="0" applyFont="1" applyFill="1" applyAlignment="1"/>
    <xf numFmtId="0" fontId="23" fillId="7" borderId="0" xfId="0" applyFont="1" applyFill="1"/>
    <xf numFmtId="0" fontId="24" fillId="0" borderId="0" xfId="0" applyFont="1" applyAlignment="1"/>
    <xf numFmtId="0" fontId="23" fillId="3" borderId="17" xfId="0" applyFont="1" applyFill="1" applyBorder="1" applyAlignment="1">
      <alignment horizontal="center"/>
    </xf>
    <xf numFmtId="0" fontId="23" fillId="4" borderId="28" xfId="0" applyFont="1" applyFill="1" applyBorder="1" applyAlignment="1">
      <alignment horizontal="center"/>
    </xf>
    <xf numFmtId="0" fontId="0" fillId="0" borderId="0" xfId="0" applyFont="1" applyAlignment="1"/>
    <xf numFmtId="0" fontId="5" fillId="0" borderId="4" xfId="0" applyFont="1" applyBorder="1" applyAlignment="1">
      <alignment horizontal="center"/>
    </xf>
    <xf numFmtId="0" fontId="3" fillId="0" borderId="5" xfId="0" applyFont="1" applyBorder="1"/>
    <xf numFmtId="0" fontId="3" fillId="0" borderId="7" xfId="0" applyFont="1" applyBorder="1"/>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3" fillId="0" borderId="12" xfId="0" applyFont="1" applyBorder="1"/>
    <xf numFmtId="0" fontId="5" fillId="0" borderId="5" xfId="0" applyFont="1" applyBorder="1" applyAlignment="1">
      <alignment horizontal="center"/>
    </xf>
    <xf numFmtId="0" fontId="5" fillId="0" borderId="6" xfId="0" applyFont="1" applyBorder="1" applyAlignment="1">
      <alignment horizontal="center"/>
    </xf>
    <xf numFmtId="0" fontId="3" fillId="0" borderId="8" xfId="0" applyFont="1" applyBorder="1"/>
    <xf numFmtId="0" fontId="3" fillId="0" borderId="9" xfId="0" applyFont="1" applyBorder="1"/>
    <xf numFmtId="0" fontId="19" fillId="0" borderId="6" xfId="0" applyFont="1" applyBorder="1" applyAlignment="1">
      <alignment horizontal="center"/>
    </xf>
    <xf numFmtId="0" fontId="20" fillId="0" borderId="0" xfId="0" applyFont="1" applyAlignment="1">
      <alignment horizontal="center"/>
    </xf>
    <xf numFmtId="0" fontId="0" fillId="0" borderId="0" xfId="0" applyFont="1" applyAlignment="1"/>
    <xf numFmtId="0" fontId="13" fillId="0" borderId="0" xfId="0" applyFont="1" applyAlignment="1">
      <alignment horizontal="center"/>
    </xf>
    <xf numFmtId="0" fontId="0" fillId="0" borderId="0" xfId="0" applyFont="1" applyProtection="1">
      <protection hidden="1"/>
    </xf>
    <xf numFmtId="0" fontId="21" fillId="0" borderId="0" xfId="0" applyFont="1" applyProtection="1">
      <protection hidden="1"/>
    </xf>
    <xf numFmtId="0" fontId="0" fillId="0" borderId="0" xfId="0" applyFont="1" applyAlignment="1" applyProtection="1">
      <alignment horizontal="center"/>
      <protection hidden="1"/>
    </xf>
    <xf numFmtId="0" fontId="1" fillId="0" borderId="0" xfId="0" applyFont="1" applyProtection="1">
      <protection hidden="1"/>
    </xf>
    <xf numFmtId="0" fontId="2" fillId="2" borderId="1" xfId="0" applyFont="1" applyFill="1" applyBorder="1" applyAlignment="1" applyProtection="1">
      <alignment horizontal="center"/>
      <protection hidden="1"/>
    </xf>
    <xf numFmtId="0" fontId="3" fillId="0" borderId="2" xfId="0" applyFont="1" applyBorder="1" applyProtection="1">
      <protection hidden="1"/>
    </xf>
    <xf numFmtId="0" fontId="3" fillId="0" borderId="3" xfId="0" applyFont="1" applyBorder="1" applyProtection="1">
      <protection hidden="1"/>
    </xf>
    <xf numFmtId="0" fontId="0" fillId="0" borderId="0" xfId="0" applyFont="1" applyAlignment="1" applyProtection="1">
      <protection hidden="1"/>
    </xf>
    <xf numFmtId="0" fontId="5" fillId="0" borderId="6" xfId="0" applyFont="1" applyBorder="1" applyAlignment="1" applyProtection="1">
      <alignment horizontal="center"/>
      <protection hidden="1"/>
    </xf>
    <xf numFmtId="0" fontId="3" fillId="0" borderId="8" xfId="0" applyFont="1" applyBorder="1" applyProtection="1">
      <protection hidden="1"/>
    </xf>
    <xf numFmtId="0" fontId="3" fillId="0" borderId="9" xfId="0" applyFont="1" applyBorder="1" applyProtection="1">
      <protection hidden="1"/>
    </xf>
    <xf numFmtId="0" fontId="5" fillId="0" borderId="8" xfId="0" applyFont="1" applyBorder="1" applyAlignment="1" applyProtection="1">
      <alignment horizontal="center"/>
      <protection hidden="1"/>
    </xf>
    <xf numFmtId="0" fontId="5" fillId="0" borderId="9" xfId="0" applyFont="1" applyBorder="1" applyAlignment="1" applyProtection="1">
      <alignment horizontal="center"/>
      <protection hidden="1"/>
    </xf>
    <xf numFmtId="0" fontId="2" fillId="2" borderId="11" xfId="0" applyFont="1" applyFill="1" applyBorder="1" applyAlignment="1" applyProtection="1">
      <alignment horizontal="center"/>
      <protection hidden="1"/>
    </xf>
    <xf numFmtId="0" fontId="6" fillId="3" borderId="13" xfId="0" applyFont="1" applyFill="1" applyBorder="1" applyAlignment="1" applyProtection="1">
      <alignment horizontal="center"/>
      <protection hidden="1"/>
    </xf>
    <xf numFmtId="0" fontId="6" fillId="3" borderId="14" xfId="0" applyFont="1" applyFill="1" applyBorder="1" applyAlignment="1" applyProtection="1">
      <alignment horizontal="center"/>
      <protection hidden="1"/>
    </xf>
    <xf numFmtId="0" fontId="6" fillId="3" borderId="15" xfId="0" applyFont="1" applyFill="1" applyBorder="1" applyAlignment="1" applyProtection="1">
      <alignment horizontal="center"/>
      <protection hidden="1"/>
    </xf>
    <xf numFmtId="0" fontId="6" fillId="3" borderId="16" xfId="0" applyFont="1" applyFill="1" applyBorder="1" applyAlignment="1" applyProtection="1">
      <alignment horizontal="center"/>
      <protection hidden="1"/>
    </xf>
    <xf numFmtId="0" fontId="6" fillId="3" borderId="17" xfId="0" applyFont="1" applyFill="1" applyBorder="1" applyAlignment="1" applyProtection="1">
      <alignment horizontal="center"/>
      <protection hidden="1"/>
    </xf>
    <xf numFmtId="0" fontId="6" fillId="3" borderId="18" xfId="0" applyFont="1" applyFill="1" applyBorder="1" applyAlignment="1" applyProtection="1">
      <alignment horizontal="center"/>
      <protection hidden="1"/>
    </xf>
    <xf numFmtId="0" fontId="6" fillId="3" borderId="20" xfId="0" applyFont="1" applyFill="1" applyBorder="1" applyAlignment="1" applyProtection="1">
      <alignment horizontal="center"/>
      <protection hidden="1"/>
    </xf>
    <xf numFmtId="0" fontId="6" fillId="3" borderId="23" xfId="0" applyFont="1" applyFill="1" applyBorder="1" applyAlignment="1" applyProtection="1">
      <alignment horizontal="center"/>
      <protection hidden="1"/>
    </xf>
    <xf numFmtId="0" fontId="6" fillId="3" borderId="24" xfId="0" applyFont="1" applyFill="1" applyBorder="1" applyAlignment="1" applyProtection="1">
      <alignment horizontal="center"/>
      <protection hidden="1"/>
    </xf>
    <xf numFmtId="0" fontId="7" fillId="3" borderId="21" xfId="0" applyFont="1" applyFill="1" applyBorder="1" applyAlignment="1" applyProtection="1">
      <alignment horizontal="center"/>
      <protection hidden="1"/>
    </xf>
    <xf numFmtId="0" fontId="7" fillId="0" borderId="10" xfId="0" applyFont="1" applyBorder="1" applyAlignment="1" applyProtection="1">
      <alignment horizontal="center"/>
      <protection hidden="1"/>
    </xf>
    <xf numFmtId="0" fontId="7" fillId="4" borderId="21" xfId="0" applyFont="1" applyFill="1" applyBorder="1" applyAlignment="1" applyProtection="1">
      <alignment horizontal="center"/>
      <protection hidden="1"/>
    </xf>
    <xf numFmtId="0" fontId="6" fillId="4" borderId="25" xfId="0" applyFont="1" applyFill="1" applyBorder="1" applyAlignment="1" applyProtection="1">
      <alignment horizontal="center"/>
      <protection hidden="1"/>
    </xf>
    <xf numFmtId="0" fontId="6" fillId="4" borderId="26" xfId="0" applyFont="1" applyFill="1" applyBorder="1" applyAlignment="1" applyProtection="1">
      <alignment horizontal="center"/>
      <protection hidden="1"/>
    </xf>
    <xf numFmtId="0" fontId="6" fillId="4" borderId="27" xfId="0" applyFont="1" applyFill="1" applyBorder="1" applyAlignment="1" applyProtection="1">
      <alignment horizontal="center"/>
      <protection hidden="1"/>
    </xf>
    <xf numFmtId="0" fontId="6" fillId="4" borderId="29" xfId="0" applyFont="1" applyFill="1" applyBorder="1" applyAlignment="1" applyProtection="1">
      <alignment horizontal="center"/>
      <protection hidden="1"/>
    </xf>
    <xf numFmtId="0" fontId="6" fillId="4" borderId="28" xfId="0" applyFont="1" applyFill="1" applyBorder="1" applyAlignment="1" applyProtection="1">
      <alignment horizontal="center"/>
      <protection hidden="1"/>
    </xf>
    <xf numFmtId="0" fontId="6" fillId="4" borderId="30" xfId="0" applyFont="1" applyFill="1" applyBorder="1" applyAlignment="1" applyProtection="1">
      <alignment horizontal="center"/>
      <protection hidden="1"/>
    </xf>
    <xf numFmtId="0" fontId="6" fillId="4" borderId="31" xfId="0" applyFont="1" applyFill="1" applyBorder="1" applyAlignment="1" applyProtection="1">
      <alignment horizontal="center"/>
      <protection hidden="1"/>
    </xf>
    <xf numFmtId="0" fontId="6" fillId="4" borderId="32" xfId="0" applyFont="1" applyFill="1" applyBorder="1" applyAlignment="1" applyProtection="1">
      <alignment horizontal="center"/>
      <protection hidden="1"/>
    </xf>
    <xf numFmtId="0" fontId="8" fillId="0" borderId="0" xfId="0" quotePrefix="1" applyFont="1" applyProtection="1">
      <protection hidden="1"/>
    </xf>
    <xf numFmtId="0" fontId="8" fillId="0" borderId="36" xfId="0" applyFont="1" applyBorder="1" applyProtection="1">
      <protection hidden="1"/>
    </xf>
    <xf numFmtId="0" fontId="9" fillId="3" borderId="19" xfId="0" applyFont="1" applyFill="1" applyBorder="1" applyProtection="1">
      <protection hidden="1"/>
    </xf>
    <xf numFmtId="0" fontId="9" fillId="0" borderId="35" xfId="0" applyFont="1" applyBorder="1" applyProtection="1">
      <protection hidden="1"/>
    </xf>
    <xf numFmtId="0" fontId="9" fillId="4" borderId="19" xfId="0" applyFont="1" applyFill="1" applyBorder="1" applyProtection="1">
      <protection hidden="1"/>
    </xf>
    <xf numFmtId="0" fontId="0" fillId="0" borderId="13" xfId="0" applyFont="1" applyBorder="1" applyProtection="1">
      <protection hidden="1"/>
    </xf>
    <xf numFmtId="0" fontId="0" fillId="0" borderId="15" xfId="0" applyFont="1" applyBorder="1" applyProtection="1">
      <protection hidden="1"/>
    </xf>
    <xf numFmtId="0" fontId="0" fillId="0" borderId="37" xfId="0" applyFont="1" applyBorder="1" applyProtection="1">
      <protection hidden="1"/>
    </xf>
    <xf numFmtId="0" fontId="0" fillId="0" borderId="17" xfId="0" applyFont="1" applyBorder="1" applyProtection="1">
      <protection hidden="1"/>
    </xf>
    <xf numFmtId="0" fontId="0" fillId="0" borderId="42" xfId="0" applyFont="1" applyBorder="1" applyProtection="1">
      <protection hidden="1"/>
    </xf>
    <xf numFmtId="0" fontId="9" fillId="3" borderId="39" xfId="0" applyFont="1" applyFill="1" applyBorder="1" applyProtection="1">
      <protection hidden="1"/>
    </xf>
    <xf numFmtId="0" fontId="9" fillId="0" borderId="36" xfId="0" applyFont="1" applyBorder="1" applyProtection="1">
      <protection hidden="1"/>
    </xf>
    <xf numFmtId="0" fontId="9" fillId="4" borderId="39" xfId="0" applyFont="1" applyFill="1" applyBorder="1" applyProtection="1">
      <protection hidden="1"/>
    </xf>
    <xf numFmtId="0" fontId="0" fillId="0" borderId="40" xfId="0" applyFont="1" applyBorder="1" applyProtection="1">
      <protection hidden="1"/>
    </xf>
    <xf numFmtId="0" fontId="0" fillId="0" borderId="41" xfId="0" applyFont="1" applyBorder="1" applyProtection="1">
      <protection hidden="1"/>
    </xf>
    <xf numFmtId="0" fontId="0" fillId="0" borderId="44" xfId="0" applyFont="1" applyBorder="1" applyProtection="1">
      <protection hidden="1"/>
    </xf>
    <xf numFmtId="0" fontId="0" fillId="0" borderId="43" xfId="0" applyFont="1" applyBorder="1" applyProtection="1">
      <protection hidden="1"/>
    </xf>
    <xf numFmtId="0" fontId="17" fillId="0" borderId="38" xfId="0" applyFont="1" applyBorder="1" applyAlignment="1" applyProtection="1">
      <alignment wrapText="1"/>
      <protection hidden="1"/>
    </xf>
    <xf numFmtId="0" fontId="10" fillId="4" borderId="39" xfId="0" applyFont="1" applyFill="1" applyBorder="1" applyProtection="1">
      <protection hidden="1"/>
    </xf>
    <xf numFmtId="0" fontId="8" fillId="0" borderId="38" xfId="0" applyFont="1" applyBorder="1" applyAlignment="1" applyProtection="1">
      <alignment wrapText="1"/>
      <protection hidden="1"/>
    </xf>
    <xf numFmtId="0" fontId="9" fillId="0" borderId="36" xfId="0" applyFont="1" applyBorder="1" applyAlignment="1" applyProtection="1">
      <alignment wrapText="1"/>
      <protection hidden="1"/>
    </xf>
    <xf numFmtId="0" fontId="9" fillId="4" borderId="39" xfId="0" applyFont="1" applyFill="1" applyBorder="1" applyAlignment="1" applyProtection="1">
      <alignment wrapText="1"/>
      <protection hidden="1"/>
    </xf>
    <xf numFmtId="0" fontId="9" fillId="3" borderId="39" xfId="0" applyFont="1" applyFill="1" applyBorder="1" applyAlignment="1" applyProtection="1">
      <alignment wrapText="1"/>
      <protection hidden="1"/>
    </xf>
    <xf numFmtId="0" fontId="3" fillId="0" borderId="38" xfId="0" applyFont="1" applyBorder="1" applyAlignment="1" applyProtection="1">
      <alignment wrapText="1"/>
      <protection hidden="1"/>
    </xf>
    <xf numFmtId="0" fontId="8" fillId="0" borderId="38" xfId="0" applyFont="1" applyFill="1" applyBorder="1" applyAlignment="1" applyProtection="1">
      <alignment wrapText="1"/>
      <protection hidden="1"/>
    </xf>
    <xf numFmtId="0" fontId="11" fillId="0" borderId="40" xfId="0" applyFont="1" applyBorder="1" applyProtection="1">
      <protection hidden="1"/>
    </xf>
    <xf numFmtId="0" fontId="11" fillId="0" borderId="41" xfId="0" applyFont="1" applyBorder="1" applyProtection="1">
      <protection hidden="1"/>
    </xf>
    <xf numFmtId="0" fontId="11" fillId="0" borderId="43" xfId="0" applyFont="1" applyBorder="1" applyProtection="1">
      <protection hidden="1"/>
    </xf>
    <xf numFmtId="0" fontId="8" fillId="0" borderId="45" xfId="0" applyFont="1" applyBorder="1" applyAlignment="1" applyProtection="1">
      <alignment wrapText="1"/>
      <protection hidden="1"/>
    </xf>
    <xf numFmtId="0" fontId="8" fillId="0" borderId="47" xfId="0" applyFont="1" applyBorder="1" applyProtection="1">
      <protection hidden="1"/>
    </xf>
    <xf numFmtId="0" fontId="9" fillId="3" borderId="46" xfId="0" applyFont="1" applyFill="1" applyBorder="1" applyProtection="1">
      <protection hidden="1"/>
    </xf>
    <xf numFmtId="0" fontId="9" fillId="0" borderId="47" xfId="0" applyFont="1" applyBorder="1" applyProtection="1">
      <protection hidden="1"/>
    </xf>
    <xf numFmtId="0" fontId="9" fillId="4" borderId="46" xfId="0" applyFont="1" applyFill="1" applyBorder="1" applyProtection="1">
      <protection hidden="1"/>
    </xf>
    <xf numFmtId="0" fontId="11" fillId="0" borderId="48" xfId="0" applyFont="1" applyBorder="1" applyProtection="1">
      <protection hidden="1"/>
    </xf>
    <xf numFmtId="0" fontId="0" fillId="0" borderId="51" xfId="0" applyFont="1" applyBorder="1" applyProtection="1">
      <protection hidden="1"/>
    </xf>
    <xf numFmtId="0" fontId="11" fillId="0" borderId="52" xfId="0" applyFont="1" applyBorder="1" applyProtection="1">
      <protection hidden="1"/>
    </xf>
    <xf numFmtId="0" fontId="11" fillId="0" borderId="53" xfId="0" applyFont="1" applyBorder="1" applyProtection="1">
      <protection hidden="1"/>
    </xf>
    <xf numFmtId="0" fontId="11" fillId="0" borderId="54" xfId="0" applyFont="1" applyBorder="1" applyProtection="1">
      <protection hidden="1"/>
    </xf>
    <xf numFmtId="0" fontId="0" fillId="0" borderId="53" xfId="0" applyFont="1" applyBorder="1" applyProtection="1">
      <protection hidden="1"/>
    </xf>
    <xf numFmtId="0" fontId="12" fillId="0" borderId="0" xfId="0" applyFont="1" applyProtection="1">
      <protection hidden="1"/>
    </xf>
    <xf numFmtId="0" fontId="7" fillId="0" borderId="0" xfId="0" applyFont="1" applyProtection="1">
      <protection hidden="1"/>
    </xf>
    <xf numFmtId="0" fontId="8" fillId="0" borderId="19" xfId="0" applyFont="1" applyBorder="1" applyAlignment="1" applyProtection="1">
      <alignment horizontal="center"/>
      <protection hidden="1"/>
    </xf>
    <xf numFmtId="0" fontId="10" fillId="0" borderId="0" xfId="0" applyFont="1" applyProtection="1">
      <protection hidden="1"/>
    </xf>
    <xf numFmtId="0" fontId="4" fillId="0" borderId="0" xfId="0" applyFont="1" applyAlignment="1" applyProtection="1">
      <alignment horizontal="center"/>
      <protection locked="0"/>
    </xf>
    <xf numFmtId="0" fontId="3" fillId="0" borderId="34" xfId="0" applyFont="1" applyBorder="1" applyAlignment="1" applyProtection="1">
      <alignment wrapText="1"/>
      <protection hidden="1"/>
    </xf>
    <xf numFmtId="0" fontId="17" fillId="5" borderId="38" xfId="0" applyFont="1" applyFill="1" applyBorder="1" applyAlignment="1" applyProtection="1">
      <alignment wrapText="1"/>
      <protection hidden="1"/>
    </xf>
    <xf numFmtId="0" fontId="3" fillId="0" borderId="38" xfId="0" applyFont="1" applyFill="1" applyBorder="1" applyAlignment="1" applyProtection="1">
      <alignment wrapText="1"/>
      <protection hidden="1"/>
    </xf>
    <xf numFmtId="0" fontId="8" fillId="0" borderId="55" xfId="0" applyFont="1" applyBorder="1" applyAlignment="1" applyProtection="1">
      <alignment horizontal="center"/>
      <protection hidden="1"/>
    </xf>
    <xf numFmtId="0" fontId="3" fillId="0" borderId="56" xfId="0" applyFont="1" applyBorder="1" applyProtection="1">
      <protection locked="0"/>
    </xf>
    <xf numFmtId="0" fontId="8" fillId="0" borderId="57" xfId="0" applyFont="1" applyBorder="1" applyProtection="1">
      <protection locked="0"/>
    </xf>
    <xf numFmtId="0" fontId="17" fillId="0" borderId="57" xfId="0" applyFont="1" applyBorder="1" applyProtection="1">
      <protection locked="0"/>
    </xf>
    <xf numFmtId="0" fontId="17" fillId="0" borderId="57" xfId="0" applyFont="1" applyBorder="1" applyAlignment="1" applyProtection="1">
      <alignment wrapText="1"/>
      <protection locked="0"/>
    </xf>
    <xf numFmtId="0" fontId="8" fillId="0" borderId="57" xfId="0" applyFont="1" applyBorder="1" applyAlignment="1" applyProtection="1">
      <alignment wrapText="1"/>
      <protection locked="0"/>
    </xf>
    <xf numFmtId="0" fontId="17" fillId="5" borderId="57" xfId="0" applyFont="1" applyFill="1" applyBorder="1" applyProtection="1">
      <protection locked="0"/>
    </xf>
    <xf numFmtId="0" fontId="3" fillId="0" borderId="57" xfId="0" applyFont="1" applyBorder="1" applyProtection="1">
      <protection locked="0"/>
    </xf>
    <xf numFmtId="0" fontId="3" fillId="0" borderId="57" xfId="0" applyFont="1" applyBorder="1" applyAlignment="1" applyProtection="1">
      <alignment wrapText="1"/>
      <protection locked="0"/>
    </xf>
    <xf numFmtId="0" fontId="8" fillId="5" borderId="57" xfId="0" applyFont="1" applyFill="1" applyBorder="1" applyAlignment="1" applyProtection="1">
      <alignment wrapText="1"/>
      <protection locked="0"/>
    </xf>
    <xf numFmtId="0" fontId="8" fillId="5" borderId="57" xfId="0" applyFont="1" applyFill="1" applyBorder="1" applyProtection="1">
      <protection locked="0"/>
    </xf>
    <xf numFmtId="0" fontId="3" fillId="5" borderId="57" xfId="0" applyFont="1" applyFill="1" applyBorder="1" applyProtection="1">
      <protection locked="0"/>
    </xf>
    <xf numFmtId="0" fontId="8" fillId="0" borderId="58" xfId="0" applyFont="1" applyBorder="1" applyAlignment="1" applyProtection="1">
      <alignment wrapText="1"/>
      <protection locked="0"/>
    </xf>
  </cellXfs>
  <cellStyles count="1">
    <cellStyle name="Normale" xfId="0" builtinId="0"/>
  </cellStyles>
  <dxfs count="18">
    <dxf>
      <font>
        <color rgb="FF000000"/>
      </font>
      <fill>
        <patternFill patternType="solid">
          <fgColor rgb="FFF3F3F3"/>
          <bgColor rgb="FFF3F3F3"/>
        </patternFill>
      </fill>
      <border>
        <right style="thin">
          <color rgb="FFFFFFFF"/>
        </right>
      </border>
    </dxf>
    <dxf>
      <font>
        <color rgb="FF000000"/>
      </font>
      <fill>
        <patternFill patternType="solid">
          <fgColor rgb="FFF3F3F3"/>
          <bgColor rgb="FFF3F3F3"/>
        </patternFill>
      </fill>
      <border>
        <right style="thin">
          <color rgb="FFFFFFFF"/>
        </right>
      </border>
    </dxf>
    <dxf>
      <font>
        <color rgb="FF000000"/>
      </font>
      <fill>
        <patternFill patternType="solid">
          <fgColor rgb="FFF3F3F3"/>
          <bgColor rgb="FFF3F3F3"/>
        </patternFill>
      </fill>
      <border>
        <right style="thin">
          <color rgb="FFFFFFFF"/>
        </right>
      </border>
    </dxf>
    <dxf>
      <font>
        <color rgb="FFFFFFFF"/>
      </font>
      <fill>
        <patternFill patternType="solid">
          <fgColor rgb="FF666666"/>
          <bgColor rgb="FF666666"/>
        </patternFill>
      </fill>
      <border>
        <bottom style="thin">
          <color rgb="FFFFFFFF"/>
        </bottom>
      </border>
    </dxf>
    <dxf>
      <font>
        <color rgb="FFFFFFFF"/>
      </font>
      <fill>
        <patternFill patternType="solid">
          <fgColor rgb="FF666666"/>
          <bgColor rgb="FF666666"/>
        </patternFill>
      </fill>
      <border>
        <bottom style="thin">
          <color rgb="FFFFFFFF"/>
        </bottom>
      </border>
    </dxf>
    <dxf>
      <font>
        <color rgb="FFFFFFFF"/>
      </font>
      <fill>
        <patternFill patternType="solid">
          <fgColor rgb="FF666666"/>
          <bgColor rgb="FF666666"/>
        </patternFill>
      </fill>
      <border>
        <bottom style="thin">
          <color rgb="FFFFFFFF"/>
        </bottom>
      </border>
    </dxf>
    <dxf>
      <font>
        <color rgb="FF000000"/>
      </font>
      <fill>
        <patternFill patternType="solid">
          <fgColor rgb="FFD9D9D9"/>
          <bgColor rgb="FFD9D9D9"/>
        </patternFill>
      </fill>
      <border>
        <top style="thin">
          <color rgb="FFFFFFFF"/>
        </top>
      </border>
    </dxf>
    <dxf>
      <font>
        <color rgb="FF000000"/>
      </font>
      <fill>
        <patternFill patternType="solid">
          <fgColor rgb="FFD9D9D9"/>
          <bgColor rgb="FFD9D9D9"/>
        </patternFill>
      </fill>
      <border>
        <top style="thin">
          <color rgb="FFFFFFFF"/>
        </top>
      </border>
    </dxf>
    <dxf>
      <font>
        <color rgb="FF000000"/>
      </font>
      <fill>
        <patternFill patternType="solid">
          <fgColor rgb="FFD9D9D9"/>
          <bgColor rgb="FFD9D9D9"/>
        </patternFill>
      </fill>
      <border>
        <top style="thin">
          <color rgb="FFFFFFFF"/>
        </top>
      </border>
    </dxf>
    <dxf>
      <font>
        <b/>
        <color rgb="FF000000"/>
      </font>
      <fill>
        <patternFill patternType="solid">
          <fgColor rgb="FFD9D9D9"/>
          <bgColor rgb="FFD9D9D9"/>
        </patternFill>
      </fill>
      <border>
        <top style="double">
          <color rgb="FF000000"/>
        </top>
      </border>
    </dxf>
    <dxf>
      <font>
        <color rgb="FFFFFFFF"/>
      </font>
      <fill>
        <patternFill patternType="solid">
          <fgColor rgb="FF666666"/>
          <bgColor rgb="FF666666"/>
        </patternFill>
      </fill>
      <border>
        <bottom style="thin">
          <color rgb="FFFFFFFF"/>
        </bottom>
      </border>
    </dxf>
    <dxf>
      <font>
        <color rgb="FF000000"/>
      </font>
      <fill>
        <patternFill patternType="solid">
          <fgColor rgb="FFFFFFFF"/>
          <bgColor rgb="FFFFFFFF"/>
        </patternFill>
      </fill>
    </dxf>
    <dxf>
      <fill>
        <patternFill patternType="solid">
          <fgColor rgb="FFD9E2F3"/>
          <bgColor rgb="FFD9E2F3"/>
        </patternFill>
      </fill>
    </dxf>
    <dxf>
      <fill>
        <patternFill patternType="solid">
          <fgColor rgb="FFD9E2F3"/>
          <bgColor rgb="FFD9E2F3"/>
        </patternFill>
      </fill>
    </dxf>
    <dxf>
      <fill>
        <patternFill patternType="solid">
          <fgColor rgb="FF4472C4"/>
          <bgColor rgb="FF4472C4"/>
        </patternFill>
      </fill>
    </dxf>
    <dxf>
      <fill>
        <patternFill patternType="solid">
          <fgColor rgb="FFD9E2F3"/>
          <bgColor rgb="FFD9E2F3"/>
        </patternFill>
      </fill>
    </dxf>
    <dxf>
      <fill>
        <patternFill patternType="solid">
          <fgColor rgb="FFD9E2F3"/>
          <bgColor rgb="FFD9E2F3"/>
        </patternFill>
      </fill>
    </dxf>
    <dxf>
      <fill>
        <patternFill patternType="solid">
          <fgColor rgb="FF4472C4"/>
          <bgColor rgb="FF4472C4"/>
        </patternFill>
      </fill>
    </dxf>
  </dxfs>
  <tableStyles count="3">
    <tableStyle name="Foglio10-style" pivot="0" count="3" xr9:uid="{00000000-0011-0000-FFFF-FFFF00000000}">
      <tableStyleElement type="headerRow" dxfId="17"/>
      <tableStyleElement type="firstRowStripe" dxfId="16"/>
      <tableStyleElement type="secondRowStripe" dxfId="15"/>
    </tableStyle>
    <tableStyle name="Foglio11-style" pivot="0" count="3" xr9:uid="{00000000-0011-0000-FFFF-FFFF01000000}">
      <tableStyleElement type="headerRow" dxfId="14"/>
      <tableStyleElement type="firstRowStripe" dxfId="13"/>
      <tableStyleElement type="secondRowStripe" dxfId="12"/>
    </tableStyle>
    <tableStyle name="Google Sheets Pivot Table Style" table="0" count="12" xr9:uid="{00000000-0011-0000-FFFF-FFFF02000000}">
      <tableStyleElement type="wholeTable" dxfId="11"/>
      <tableStyleElement type="headerRow" dxfId="10"/>
      <tableStyleElement type="totalRow" dxfId="9"/>
      <tableStyleElement type="firstSubtotalRow" dxfId="8"/>
      <tableStyleElement type="secondSubtotalRow" dxfId="7"/>
      <tableStyleElement type="thirdSubtotalRow" dxfId="6"/>
      <tableStyleElement type="firstColumnSubheading" dxfId="5"/>
      <tableStyleElement type="secondColumnSubheading" dxfId="4"/>
      <tableStyleElement type="thirdColumnSubheading" dxfId="3"/>
      <tableStyleElement type="firstRowSubheading" dxfId="2"/>
      <tableStyleElement type="secondRowSubheading" dxfId="1"/>
      <tableStyleElement type="thirdRowSubheading"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1"/>
  <c:style val="2"/>
  <c:chart>
    <c:title>
      <c:tx>
        <c:rich>
          <a:bodyPr/>
          <a:lstStyle/>
          <a:p>
            <a:pPr lvl="0">
              <a:defRPr sz="1600" b="1" i="0">
                <a:solidFill>
                  <a:srgbClr val="595959"/>
                </a:solidFill>
                <a:latin typeface="Calibri"/>
              </a:defRPr>
            </a:pPr>
            <a:r>
              <a:rPr lang="it-IT"/>
              <a:t>ORGANIZATION</a:t>
            </a:r>
          </a:p>
        </c:rich>
      </c:tx>
      <c:overlay val="0"/>
    </c:title>
    <c:autoTitleDeleted val="0"/>
    <c:plotArea>
      <c:layout/>
      <c:barChart>
        <c:barDir val="col"/>
        <c:grouping val="clustered"/>
        <c:varyColors val="1"/>
        <c:ser>
          <c:idx val="0"/>
          <c:order val="0"/>
          <c:spPr>
            <a:solidFill>
              <a:srgbClr val="4472C4"/>
            </a:solidFill>
          </c:spPr>
          <c:invertIfNegative val="1"/>
          <c:cat>
            <c:strRef>
              <c:f>'Grafico Risultati'!$A$13:$A$15</c:f>
              <c:strCache>
                <c:ptCount val="3"/>
                <c:pt idx="0">
                  <c:v>Disorder</c:v>
                </c:pt>
                <c:pt idx="1">
                  <c:v>Confusion</c:v>
                </c:pt>
                <c:pt idx="2">
                  <c:v>Compromises</c:v>
                </c:pt>
              </c:strCache>
            </c:strRef>
          </c:cat>
          <c:val>
            <c:numRef>
              <c:f>'Grafico Risultati'!$B$13:$B$15</c:f>
              <c:numCache>
                <c:formatCode>General</c:formatCode>
                <c:ptCount val="3"/>
                <c:pt idx="0">
                  <c:v>0</c:v>
                </c:pt>
                <c:pt idx="1">
                  <c:v>0</c:v>
                </c:pt>
                <c:pt idx="2">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FD04-45A6-A74E-1B055F489D0B}"/>
            </c:ext>
          </c:extLst>
        </c:ser>
        <c:dLbls>
          <c:showLegendKey val="0"/>
          <c:showVal val="0"/>
          <c:showCatName val="0"/>
          <c:showSerName val="0"/>
          <c:showPercent val="0"/>
          <c:showBubbleSize val="0"/>
        </c:dLbls>
        <c:gapWidth val="150"/>
        <c:axId val="374324288"/>
        <c:axId val="374333304"/>
      </c:barChart>
      <c:catAx>
        <c:axId val="374324288"/>
        <c:scaling>
          <c:orientation val="minMax"/>
        </c:scaling>
        <c:delete val="0"/>
        <c:axPos val="b"/>
        <c:numFmt formatCode="General" sourceLinked="1"/>
        <c:majorTickMark val="cross"/>
        <c:minorTickMark val="cross"/>
        <c:tickLblPos val="nextTo"/>
        <c:txPr>
          <a:bodyPr/>
          <a:lstStyle/>
          <a:p>
            <a:pPr lvl="0">
              <a:defRPr sz="900" b="0" i="0">
                <a:solidFill>
                  <a:srgbClr val="000000"/>
                </a:solidFill>
                <a:latin typeface="Calibri"/>
              </a:defRPr>
            </a:pPr>
            <a:endParaRPr lang="it-IT"/>
          </a:p>
        </c:txPr>
        <c:crossAx val="374333304"/>
        <c:crosses val="autoZero"/>
        <c:auto val="1"/>
        <c:lblAlgn val="ctr"/>
        <c:lblOffset val="100"/>
        <c:noMultiLvlLbl val="1"/>
      </c:catAx>
      <c:valAx>
        <c:axId val="374333304"/>
        <c:scaling>
          <c:orientation val="minMax"/>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000000"/>
                </a:solidFill>
                <a:latin typeface="Calibri"/>
              </a:defRPr>
            </a:pPr>
            <a:endParaRPr lang="it-IT"/>
          </a:p>
        </c:txPr>
        <c:crossAx val="374324288"/>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1"/>
  <c:style val="2"/>
  <c:chart>
    <c:title>
      <c:tx>
        <c:rich>
          <a:bodyPr/>
          <a:lstStyle/>
          <a:p>
            <a:pPr lvl="0">
              <a:defRPr sz="1600" b="1" i="0">
                <a:solidFill>
                  <a:srgbClr val="595959"/>
                </a:solidFill>
                <a:latin typeface="Calibri"/>
              </a:defRPr>
            </a:pPr>
            <a:r>
              <a:rPr lang="it-IT"/>
              <a:t>SELF MOTIVATION</a:t>
            </a:r>
          </a:p>
        </c:rich>
      </c:tx>
      <c:overlay val="0"/>
    </c:title>
    <c:autoTitleDeleted val="0"/>
    <c:plotArea>
      <c:layout/>
      <c:barChart>
        <c:barDir val="col"/>
        <c:grouping val="clustered"/>
        <c:varyColors val="1"/>
        <c:ser>
          <c:idx val="0"/>
          <c:order val="0"/>
          <c:spPr>
            <a:solidFill>
              <a:srgbClr val="4472C4"/>
            </a:solidFill>
          </c:spPr>
          <c:invertIfNegative val="1"/>
          <c:cat>
            <c:strRef>
              <c:f>'Grafico Risultati'!$A$27:$A$29</c:f>
              <c:strCache>
                <c:ptCount val="3"/>
                <c:pt idx="0">
                  <c:v>Don't believe in opportunities</c:v>
                </c:pt>
                <c:pt idx="1">
                  <c:v>External thrust</c:v>
                </c:pt>
                <c:pt idx="2">
                  <c:v>Presence</c:v>
                </c:pt>
              </c:strCache>
            </c:strRef>
          </c:cat>
          <c:val>
            <c:numRef>
              <c:f>'Grafico Risultati'!$B$27:$B$29</c:f>
              <c:numCache>
                <c:formatCode>General</c:formatCode>
                <c:ptCount val="3"/>
                <c:pt idx="0">
                  <c:v>0</c:v>
                </c:pt>
                <c:pt idx="1">
                  <c:v>0</c:v>
                </c:pt>
                <c:pt idx="2">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C161-459D-B05E-BB9AB5C2268C}"/>
            </c:ext>
          </c:extLst>
        </c:ser>
        <c:dLbls>
          <c:showLegendKey val="0"/>
          <c:showVal val="0"/>
          <c:showCatName val="0"/>
          <c:showSerName val="0"/>
          <c:showPercent val="0"/>
          <c:showBubbleSize val="0"/>
        </c:dLbls>
        <c:gapWidth val="150"/>
        <c:axId val="374323896"/>
        <c:axId val="374325464"/>
      </c:barChart>
      <c:catAx>
        <c:axId val="374323896"/>
        <c:scaling>
          <c:orientation val="minMax"/>
        </c:scaling>
        <c:delete val="0"/>
        <c:axPos val="b"/>
        <c:numFmt formatCode="General" sourceLinked="1"/>
        <c:majorTickMark val="cross"/>
        <c:minorTickMark val="cross"/>
        <c:tickLblPos val="nextTo"/>
        <c:txPr>
          <a:bodyPr/>
          <a:lstStyle/>
          <a:p>
            <a:pPr lvl="0">
              <a:defRPr sz="900" b="0" i="0">
                <a:solidFill>
                  <a:srgbClr val="000000"/>
                </a:solidFill>
                <a:latin typeface="Calibri"/>
              </a:defRPr>
            </a:pPr>
            <a:endParaRPr lang="it-IT"/>
          </a:p>
        </c:txPr>
        <c:crossAx val="374325464"/>
        <c:crosses val="autoZero"/>
        <c:auto val="1"/>
        <c:lblAlgn val="ctr"/>
        <c:lblOffset val="100"/>
        <c:noMultiLvlLbl val="1"/>
      </c:catAx>
      <c:valAx>
        <c:axId val="374325464"/>
        <c:scaling>
          <c:orientation val="minMax"/>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it-IT"/>
          </a:p>
        </c:txPr>
        <c:crossAx val="374323896"/>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1"/>
  <c:style val="2"/>
  <c:chart>
    <c:title>
      <c:tx>
        <c:rich>
          <a:bodyPr/>
          <a:lstStyle/>
          <a:p>
            <a:pPr lvl="0">
              <a:defRPr sz="1600" b="1" i="0">
                <a:solidFill>
                  <a:srgbClr val="595959"/>
                </a:solidFill>
                <a:latin typeface="Calibri"/>
              </a:defRPr>
            </a:pPr>
            <a:r>
              <a:rPr lang="it-IT"/>
              <a:t>HANDLE PRESSURE</a:t>
            </a:r>
          </a:p>
        </c:rich>
      </c:tx>
      <c:overlay val="0"/>
    </c:title>
    <c:autoTitleDeleted val="0"/>
    <c:plotArea>
      <c:layout/>
      <c:barChart>
        <c:barDir val="col"/>
        <c:grouping val="clustered"/>
        <c:varyColors val="1"/>
        <c:ser>
          <c:idx val="0"/>
          <c:order val="0"/>
          <c:spPr>
            <a:solidFill>
              <a:srgbClr val="4472C4"/>
            </a:solidFill>
          </c:spPr>
          <c:invertIfNegative val="1"/>
          <c:cat>
            <c:strRef>
              <c:f>'Grafico Risultati'!$A$44:$A$46</c:f>
              <c:strCache>
                <c:ptCount val="3"/>
                <c:pt idx="0">
                  <c:v>Concern</c:v>
                </c:pt>
                <c:pt idx="1">
                  <c:v>Conflict</c:v>
                </c:pt>
                <c:pt idx="2">
                  <c:v>Toxic relationships</c:v>
                </c:pt>
              </c:strCache>
            </c:strRef>
          </c:cat>
          <c:val>
            <c:numRef>
              <c:f>'Grafico Risultati'!$B$44:$B$46</c:f>
              <c:numCache>
                <c:formatCode>General</c:formatCode>
                <c:ptCount val="3"/>
                <c:pt idx="0">
                  <c:v>0</c:v>
                </c:pt>
                <c:pt idx="1">
                  <c:v>0</c:v>
                </c:pt>
                <c:pt idx="2">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0761-4735-AD2E-88B78DAAA313}"/>
            </c:ext>
          </c:extLst>
        </c:ser>
        <c:dLbls>
          <c:showLegendKey val="0"/>
          <c:showVal val="0"/>
          <c:showCatName val="0"/>
          <c:showSerName val="0"/>
          <c:showPercent val="0"/>
          <c:showBubbleSize val="0"/>
        </c:dLbls>
        <c:gapWidth val="150"/>
        <c:axId val="374327032"/>
        <c:axId val="374328208"/>
      </c:barChart>
      <c:catAx>
        <c:axId val="374327032"/>
        <c:scaling>
          <c:orientation val="minMax"/>
        </c:scaling>
        <c:delete val="0"/>
        <c:axPos val="b"/>
        <c:numFmt formatCode="General" sourceLinked="1"/>
        <c:majorTickMark val="cross"/>
        <c:minorTickMark val="cross"/>
        <c:tickLblPos val="nextTo"/>
        <c:txPr>
          <a:bodyPr/>
          <a:lstStyle/>
          <a:p>
            <a:pPr lvl="0">
              <a:defRPr sz="900" b="0" i="0">
                <a:solidFill>
                  <a:srgbClr val="000000"/>
                </a:solidFill>
                <a:latin typeface="Calibri"/>
              </a:defRPr>
            </a:pPr>
            <a:endParaRPr lang="it-IT"/>
          </a:p>
        </c:txPr>
        <c:crossAx val="374328208"/>
        <c:crosses val="autoZero"/>
        <c:auto val="1"/>
        <c:lblAlgn val="ctr"/>
        <c:lblOffset val="100"/>
        <c:noMultiLvlLbl val="1"/>
      </c:catAx>
      <c:valAx>
        <c:axId val="374328208"/>
        <c:scaling>
          <c:orientation val="minMax"/>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it-IT"/>
          </a:p>
        </c:txPr>
        <c:crossAx val="374327032"/>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1"/>
  <c:style val="2"/>
  <c:chart>
    <c:title>
      <c:tx>
        <c:rich>
          <a:bodyPr/>
          <a:lstStyle/>
          <a:p>
            <a:pPr lvl="0">
              <a:defRPr sz="1600" b="1" i="0">
                <a:solidFill>
                  <a:srgbClr val="000000"/>
                </a:solidFill>
                <a:latin typeface="Calibri"/>
              </a:defRPr>
            </a:pPr>
            <a:r>
              <a:rPr lang="it-IT"/>
              <a:t>SELF</a:t>
            </a:r>
            <a:r>
              <a:rPr lang="it-IT" baseline="0"/>
              <a:t> DISCIPLINE</a:t>
            </a:r>
            <a:endParaRPr lang="it-IT"/>
          </a:p>
        </c:rich>
      </c:tx>
      <c:overlay val="0"/>
    </c:title>
    <c:autoTitleDeleted val="0"/>
    <c:plotArea>
      <c:layout/>
      <c:barChart>
        <c:barDir val="col"/>
        <c:grouping val="clustered"/>
        <c:varyColors val="1"/>
        <c:ser>
          <c:idx val="0"/>
          <c:order val="0"/>
          <c:spPr>
            <a:solidFill>
              <a:srgbClr val="4472C4"/>
            </a:solidFill>
          </c:spPr>
          <c:invertIfNegative val="1"/>
          <c:cat>
            <c:strRef>
              <c:f>'Grafico Risultati'!$L$13:$L$16</c:f>
              <c:strCache>
                <c:ptCount val="4"/>
                <c:pt idx="0">
                  <c:v>Comfort zone</c:v>
                </c:pt>
                <c:pt idx="1">
                  <c:v>Tampon</c:v>
                </c:pt>
                <c:pt idx="2">
                  <c:v>Inaccurate</c:v>
                </c:pt>
                <c:pt idx="3">
                  <c:v>Inconstancy</c:v>
                </c:pt>
              </c:strCache>
            </c:strRef>
          </c:cat>
          <c:val>
            <c:numRef>
              <c:f>'Grafico Risultati'!$M$13:$M$16</c:f>
              <c:numCache>
                <c:formatCode>General</c:formatCode>
                <c:ptCount val="4"/>
                <c:pt idx="0">
                  <c:v>0</c:v>
                </c:pt>
                <c:pt idx="1">
                  <c:v>0</c:v>
                </c:pt>
                <c:pt idx="2">
                  <c:v>0</c:v>
                </c:pt>
                <c:pt idx="3">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832A-497B-A329-C1C427A7D7BE}"/>
            </c:ext>
          </c:extLst>
        </c:ser>
        <c:dLbls>
          <c:showLegendKey val="0"/>
          <c:showVal val="0"/>
          <c:showCatName val="0"/>
          <c:showSerName val="0"/>
          <c:showPercent val="0"/>
          <c:showBubbleSize val="0"/>
        </c:dLbls>
        <c:gapWidth val="150"/>
        <c:axId val="374327816"/>
        <c:axId val="374347024"/>
      </c:barChart>
      <c:catAx>
        <c:axId val="374327816"/>
        <c:scaling>
          <c:orientation val="minMax"/>
        </c:scaling>
        <c:delete val="0"/>
        <c:axPos val="b"/>
        <c:numFmt formatCode="General" sourceLinked="1"/>
        <c:majorTickMark val="cross"/>
        <c:minorTickMark val="cross"/>
        <c:tickLblPos val="nextTo"/>
        <c:txPr>
          <a:bodyPr/>
          <a:lstStyle/>
          <a:p>
            <a:pPr lvl="0">
              <a:defRPr sz="900" b="0" i="0">
                <a:solidFill>
                  <a:srgbClr val="000000"/>
                </a:solidFill>
                <a:latin typeface="Calibri"/>
              </a:defRPr>
            </a:pPr>
            <a:endParaRPr lang="it-IT"/>
          </a:p>
        </c:txPr>
        <c:crossAx val="374347024"/>
        <c:crosses val="autoZero"/>
        <c:auto val="1"/>
        <c:lblAlgn val="ctr"/>
        <c:lblOffset val="100"/>
        <c:noMultiLvlLbl val="1"/>
      </c:catAx>
      <c:valAx>
        <c:axId val="374347024"/>
        <c:scaling>
          <c:orientation val="minMax"/>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000000"/>
                </a:solidFill>
                <a:latin typeface="Calibri"/>
              </a:defRPr>
            </a:pPr>
            <a:endParaRPr lang="it-IT"/>
          </a:p>
        </c:txPr>
        <c:crossAx val="374327816"/>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1"/>
  <c:style val="2"/>
  <c:chart>
    <c:title>
      <c:tx>
        <c:rich>
          <a:bodyPr/>
          <a:lstStyle/>
          <a:p>
            <a:pPr lvl="0">
              <a:defRPr sz="1600" b="1" i="0">
                <a:solidFill>
                  <a:srgbClr val="595959"/>
                </a:solidFill>
                <a:latin typeface="Calibri"/>
              </a:defRPr>
            </a:pPr>
            <a:r>
              <a:rPr lang="it-IT"/>
              <a:t>DETERMINATION</a:t>
            </a:r>
          </a:p>
        </c:rich>
      </c:tx>
      <c:overlay val="0"/>
    </c:title>
    <c:autoTitleDeleted val="0"/>
    <c:plotArea>
      <c:layout/>
      <c:barChart>
        <c:barDir val="col"/>
        <c:grouping val="clustered"/>
        <c:varyColors val="1"/>
        <c:ser>
          <c:idx val="0"/>
          <c:order val="0"/>
          <c:spPr>
            <a:solidFill>
              <a:srgbClr val="4472C4"/>
            </a:solidFill>
          </c:spPr>
          <c:invertIfNegative val="1"/>
          <c:cat>
            <c:strRef>
              <c:f>'Grafico Risultati'!$L$27:$L$29</c:f>
              <c:strCache>
                <c:ptCount val="3"/>
                <c:pt idx="0">
                  <c:v>Inhibited</c:v>
                </c:pt>
                <c:pt idx="1">
                  <c:v>Does not make requests</c:v>
                </c:pt>
                <c:pt idx="2">
                  <c:v>Go around things</c:v>
                </c:pt>
              </c:strCache>
            </c:strRef>
          </c:cat>
          <c:val>
            <c:numRef>
              <c:f>'Grafico Risultati'!$M$27:$M$29</c:f>
              <c:numCache>
                <c:formatCode>General</c:formatCode>
                <c:ptCount val="3"/>
                <c:pt idx="0">
                  <c:v>0</c:v>
                </c:pt>
                <c:pt idx="1">
                  <c:v>0</c:v>
                </c:pt>
                <c:pt idx="2">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9900-417A-B112-80101EE28FC6}"/>
            </c:ext>
          </c:extLst>
        </c:ser>
        <c:dLbls>
          <c:showLegendKey val="0"/>
          <c:showVal val="0"/>
          <c:showCatName val="0"/>
          <c:showSerName val="0"/>
          <c:showPercent val="0"/>
          <c:showBubbleSize val="0"/>
        </c:dLbls>
        <c:gapWidth val="150"/>
        <c:axId val="374336832"/>
        <c:axId val="374339576"/>
      </c:barChart>
      <c:catAx>
        <c:axId val="374336832"/>
        <c:scaling>
          <c:orientation val="minMax"/>
        </c:scaling>
        <c:delete val="0"/>
        <c:axPos val="b"/>
        <c:numFmt formatCode="General" sourceLinked="1"/>
        <c:majorTickMark val="cross"/>
        <c:minorTickMark val="cross"/>
        <c:tickLblPos val="nextTo"/>
        <c:txPr>
          <a:bodyPr/>
          <a:lstStyle/>
          <a:p>
            <a:pPr lvl="0">
              <a:defRPr sz="900" b="0" i="0">
                <a:solidFill>
                  <a:srgbClr val="000000"/>
                </a:solidFill>
                <a:latin typeface="Calibri"/>
              </a:defRPr>
            </a:pPr>
            <a:endParaRPr lang="it-IT"/>
          </a:p>
        </c:txPr>
        <c:crossAx val="374339576"/>
        <c:crosses val="autoZero"/>
        <c:auto val="1"/>
        <c:lblAlgn val="ctr"/>
        <c:lblOffset val="100"/>
        <c:noMultiLvlLbl val="1"/>
      </c:catAx>
      <c:valAx>
        <c:axId val="374339576"/>
        <c:scaling>
          <c:orientation val="minMax"/>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it-IT"/>
          </a:p>
        </c:txPr>
        <c:crossAx val="374336832"/>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1"/>
  <c:style val="2"/>
  <c:chart>
    <c:title>
      <c:tx>
        <c:rich>
          <a:bodyPr/>
          <a:lstStyle/>
          <a:p>
            <a:pPr lvl="0">
              <a:defRPr sz="1600" b="1" i="0">
                <a:solidFill>
                  <a:srgbClr val="595959"/>
                </a:solidFill>
                <a:latin typeface="Calibri"/>
              </a:defRPr>
            </a:pPr>
            <a:r>
              <a:rPr lang="it-IT"/>
              <a:t>SALES</a:t>
            </a:r>
            <a:r>
              <a:rPr lang="it-IT" baseline="0"/>
              <a:t> ATTITUDE</a:t>
            </a:r>
            <a:endParaRPr lang="it-IT"/>
          </a:p>
        </c:rich>
      </c:tx>
      <c:overlay val="0"/>
    </c:title>
    <c:autoTitleDeleted val="0"/>
    <c:plotArea>
      <c:layout/>
      <c:barChart>
        <c:barDir val="col"/>
        <c:grouping val="clustered"/>
        <c:varyColors val="1"/>
        <c:ser>
          <c:idx val="0"/>
          <c:order val="0"/>
          <c:spPr>
            <a:solidFill>
              <a:srgbClr val="4472C4"/>
            </a:solidFill>
          </c:spPr>
          <c:invertIfNegative val="1"/>
          <c:cat>
            <c:strRef>
              <c:f>'Grafico Risultati'!$L$44:$L$46</c:f>
              <c:strCache>
                <c:ptCount val="3"/>
                <c:pt idx="0">
                  <c:v>Does not convince and explains</c:v>
                </c:pt>
                <c:pt idx="1">
                  <c:v>Anonymous</c:v>
                </c:pt>
                <c:pt idx="2">
                  <c:v>Logic</c:v>
                </c:pt>
              </c:strCache>
            </c:strRef>
          </c:cat>
          <c:val>
            <c:numRef>
              <c:f>'Grafico Risultati'!$M$44:$M$46</c:f>
              <c:numCache>
                <c:formatCode>General</c:formatCode>
                <c:ptCount val="3"/>
                <c:pt idx="0">
                  <c:v>0</c:v>
                </c:pt>
                <c:pt idx="1">
                  <c:v>0</c:v>
                </c:pt>
                <c:pt idx="2">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71C5-4FD2-9B43-1E5FAC4E6366}"/>
            </c:ext>
          </c:extLst>
        </c:ser>
        <c:dLbls>
          <c:showLegendKey val="0"/>
          <c:showVal val="0"/>
          <c:showCatName val="0"/>
          <c:showSerName val="0"/>
          <c:showPercent val="0"/>
          <c:showBubbleSize val="0"/>
        </c:dLbls>
        <c:gapWidth val="150"/>
        <c:axId val="374343888"/>
        <c:axId val="374340752"/>
      </c:barChart>
      <c:catAx>
        <c:axId val="374343888"/>
        <c:scaling>
          <c:orientation val="minMax"/>
        </c:scaling>
        <c:delete val="0"/>
        <c:axPos val="b"/>
        <c:numFmt formatCode="General" sourceLinked="1"/>
        <c:majorTickMark val="cross"/>
        <c:minorTickMark val="cross"/>
        <c:tickLblPos val="nextTo"/>
        <c:txPr>
          <a:bodyPr/>
          <a:lstStyle/>
          <a:p>
            <a:pPr lvl="0">
              <a:defRPr sz="900" b="0" i="0">
                <a:solidFill>
                  <a:srgbClr val="000000"/>
                </a:solidFill>
                <a:latin typeface="Calibri"/>
              </a:defRPr>
            </a:pPr>
            <a:endParaRPr lang="it-IT"/>
          </a:p>
        </c:txPr>
        <c:crossAx val="374340752"/>
        <c:crosses val="autoZero"/>
        <c:auto val="1"/>
        <c:lblAlgn val="ctr"/>
        <c:lblOffset val="100"/>
        <c:noMultiLvlLbl val="1"/>
      </c:catAx>
      <c:valAx>
        <c:axId val="374340752"/>
        <c:scaling>
          <c:orientation val="minMax"/>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it-IT"/>
          </a:p>
        </c:txPr>
        <c:crossAx val="374343888"/>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1"/>
  <c:style val="2"/>
  <c:chart>
    <c:title>
      <c:tx>
        <c:rich>
          <a:bodyPr/>
          <a:lstStyle/>
          <a:p>
            <a:pPr lvl="0">
              <a:defRPr sz="1600" b="1" i="0">
                <a:solidFill>
                  <a:srgbClr val="595959"/>
                </a:solidFill>
                <a:latin typeface="Calibri"/>
              </a:defRPr>
            </a:pPr>
            <a:r>
              <a:rPr lang="it-IT"/>
              <a:t>HR Management</a:t>
            </a:r>
          </a:p>
        </c:rich>
      </c:tx>
      <c:overlay val="0"/>
    </c:title>
    <c:autoTitleDeleted val="0"/>
    <c:plotArea>
      <c:layout/>
      <c:barChart>
        <c:barDir val="col"/>
        <c:grouping val="clustered"/>
        <c:varyColors val="1"/>
        <c:ser>
          <c:idx val="0"/>
          <c:order val="0"/>
          <c:spPr>
            <a:solidFill>
              <a:srgbClr val="4472C4"/>
            </a:solidFill>
          </c:spPr>
          <c:invertIfNegative val="1"/>
          <c:cat>
            <c:strRef>
              <c:f>'Grafico Risultati'!$A$62</c:f>
              <c:strCache>
                <c:ptCount val="1"/>
                <c:pt idx="0">
                  <c:v>Poor predisposition to involve</c:v>
                </c:pt>
              </c:strCache>
            </c:strRef>
          </c:cat>
          <c:val>
            <c:numRef>
              <c:f>'Grafico Risultati'!$B$62</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CD6B-4175-ACF0-0E3BA9D1A3DB}"/>
            </c:ext>
          </c:extLst>
        </c:ser>
        <c:dLbls>
          <c:showLegendKey val="0"/>
          <c:showVal val="0"/>
          <c:showCatName val="0"/>
          <c:showSerName val="0"/>
          <c:showPercent val="0"/>
          <c:showBubbleSize val="0"/>
        </c:dLbls>
        <c:gapWidth val="150"/>
        <c:axId val="374341144"/>
        <c:axId val="374339184"/>
      </c:barChart>
      <c:catAx>
        <c:axId val="374341144"/>
        <c:scaling>
          <c:orientation val="minMax"/>
        </c:scaling>
        <c:delete val="0"/>
        <c:axPos val="b"/>
        <c:numFmt formatCode="General" sourceLinked="1"/>
        <c:majorTickMark val="cross"/>
        <c:minorTickMark val="cross"/>
        <c:tickLblPos val="nextTo"/>
        <c:txPr>
          <a:bodyPr/>
          <a:lstStyle/>
          <a:p>
            <a:pPr lvl="0">
              <a:defRPr sz="900" b="0" i="0">
                <a:solidFill>
                  <a:srgbClr val="000000"/>
                </a:solidFill>
                <a:latin typeface="Calibri"/>
              </a:defRPr>
            </a:pPr>
            <a:endParaRPr lang="it-IT"/>
          </a:p>
        </c:txPr>
        <c:crossAx val="374339184"/>
        <c:crosses val="autoZero"/>
        <c:auto val="1"/>
        <c:lblAlgn val="ctr"/>
        <c:lblOffset val="100"/>
        <c:noMultiLvlLbl val="1"/>
      </c:catAx>
      <c:valAx>
        <c:axId val="374339184"/>
        <c:scaling>
          <c:orientation val="minMax"/>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it-IT"/>
          </a:p>
        </c:txPr>
        <c:crossAx val="374341144"/>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1"/>
  <c:style val="2"/>
  <c:chart>
    <c:title>
      <c:tx>
        <c:rich>
          <a:bodyPr/>
          <a:lstStyle/>
          <a:p>
            <a:pPr lvl="0">
              <a:defRPr sz="1600" b="1" i="0">
                <a:solidFill>
                  <a:srgbClr val="595959"/>
                </a:solidFill>
                <a:latin typeface="Calibri"/>
              </a:defRPr>
            </a:pPr>
            <a:r>
              <a:rPr lang="it-IT"/>
              <a:t>PROACTIVITY</a:t>
            </a:r>
          </a:p>
        </c:rich>
      </c:tx>
      <c:overlay val="0"/>
    </c:title>
    <c:autoTitleDeleted val="0"/>
    <c:plotArea>
      <c:layout/>
      <c:barChart>
        <c:barDir val="col"/>
        <c:grouping val="clustered"/>
        <c:varyColors val="1"/>
        <c:ser>
          <c:idx val="0"/>
          <c:order val="0"/>
          <c:spPr>
            <a:solidFill>
              <a:srgbClr val="4472C4"/>
            </a:solidFill>
          </c:spPr>
          <c:invertIfNegative val="1"/>
          <c:cat>
            <c:strRef>
              <c:f>'Grafico Risultati'!$A$77:$A$79</c:f>
              <c:strCache>
                <c:ptCount val="3"/>
                <c:pt idx="0">
                  <c:v>Touchy</c:v>
                </c:pt>
                <c:pt idx="1">
                  <c:v>Reactive</c:v>
                </c:pt>
                <c:pt idx="2">
                  <c:v>Irritable</c:v>
                </c:pt>
              </c:strCache>
            </c:strRef>
          </c:cat>
          <c:val>
            <c:numRef>
              <c:f>'Grafico Risultati'!$B$77:$B$79</c:f>
              <c:numCache>
                <c:formatCode>General</c:formatCode>
                <c:ptCount val="3"/>
                <c:pt idx="0">
                  <c:v>0</c:v>
                </c:pt>
                <c:pt idx="1">
                  <c:v>0</c:v>
                </c:pt>
                <c:pt idx="2">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FDE6-4FE4-8FD0-68651F330C03}"/>
            </c:ext>
          </c:extLst>
        </c:ser>
        <c:dLbls>
          <c:showLegendKey val="0"/>
          <c:showVal val="0"/>
          <c:showCatName val="0"/>
          <c:showSerName val="0"/>
          <c:showPercent val="0"/>
          <c:showBubbleSize val="0"/>
        </c:dLbls>
        <c:gapWidth val="150"/>
        <c:axId val="374341536"/>
        <c:axId val="374344672"/>
      </c:barChart>
      <c:catAx>
        <c:axId val="374341536"/>
        <c:scaling>
          <c:orientation val="minMax"/>
        </c:scaling>
        <c:delete val="0"/>
        <c:axPos val="b"/>
        <c:numFmt formatCode="General" sourceLinked="1"/>
        <c:majorTickMark val="cross"/>
        <c:minorTickMark val="cross"/>
        <c:tickLblPos val="nextTo"/>
        <c:txPr>
          <a:bodyPr/>
          <a:lstStyle/>
          <a:p>
            <a:pPr lvl="0">
              <a:defRPr sz="900" b="0" i="0">
                <a:solidFill>
                  <a:srgbClr val="000000"/>
                </a:solidFill>
                <a:latin typeface="Calibri"/>
              </a:defRPr>
            </a:pPr>
            <a:endParaRPr lang="it-IT"/>
          </a:p>
        </c:txPr>
        <c:crossAx val="374344672"/>
        <c:crosses val="autoZero"/>
        <c:auto val="1"/>
        <c:lblAlgn val="ctr"/>
        <c:lblOffset val="100"/>
        <c:noMultiLvlLbl val="1"/>
      </c:catAx>
      <c:valAx>
        <c:axId val="374344672"/>
        <c:scaling>
          <c:orientation val="minMax"/>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it-IT"/>
          </a:p>
        </c:txPr>
        <c:crossAx val="374341536"/>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1"/>
  <c:style val="2"/>
  <c:chart>
    <c:title>
      <c:tx>
        <c:rich>
          <a:bodyPr/>
          <a:lstStyle/>
          <a:p>
            <a:pPr lvl="0">
              <a:defRPr sz="1600" b="1" i="0">
                <a:solidFill>
                  <a:srgbClr val="595959"/>
                </a:solidFill>
                <a:latin typeface="Calibri"/>
              </a:defRPr>
            </a:pPr>
            <a:r>
              <a:rPr lang="it-IT"/>
              <a:t>UNDERSTANDING</a:t>
            </a:r>
          </a:p>
        </c:rich>
      </c:tx>
      <c:overlay val="0"/>
    </c:title>
    <c:autoTitleDeleted val="0"/>
    <c:plotArea>
      <c:layout/>
      <c:barChart>
        <c:barDir val="col"/>
        <c:grouping val="clustered"/>
        <c:varyColors val="1"/>
        <c:ser>
          <c:idx val="0"/>
          <c:order val="0"/>
          <c:spPr>
            <a:solidFill>
              <a:srgbClr val="4472C4"/>
            </a:solidFill>
          </c:spPr>
          <c:invertIfNegative val="1"/>
          <c:cat>
            <c:strRef>
              <c:f>'Grafico Risultati'!$L$77:$L$79</c:f>
              <c:strCache>
                <c:ptCount val="3"/>
                <c:pt idx="0">
                  <c:v>Objectivity</c:v>
                </c:pt>
                <c:pt idx="1">
                  <c:v>Criticism</c:v>
                </c:pt>
                <c:pt idx="2">
                  <c:v>Do not listen</c:v>
                </c:pt>
              </c:strCache>
            </c:strRef>
          </c:cat>
          <c:val>
            <c:numRef>
              <c:f>'Grafico Risultati'!$M$77:$M$79</c:f>
              <c:numCache>
                <c:formatCode>General</c:formatCode>
                <c:ptCount val="3"/>
                <c:pt idx="0">
                  <c:v>0</c:v>
                </c:pt>
                <c:pt idx="1">
                  <c:v>0</c:v>
                </c:pt>
                <c:pt idx="2">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B524-4383-AAF5-38EDEC4E1493}"/>
            </c:ext>
          </c:extLst>
        </c:ser>
        <c:dLbls>
          <c:showLegendKey val="0"/>
          <c:showVal val="0"/>
          <c:showCatName val="0"/>
          <c:showSerName val="0"/>
          <c:showPercent val="0"/>
          <c:showBubbleSize val="0"/>
        </c:dLbls>
        <c:gapWidth val="150"/>
        <c:axId val="374342712"/>
        <c:axId val="374345064"/>
      </c:barChart>
      <c:catAx>
        <c:axId val="374342712"/>
        <c:scaling>
          <c:orientation val="minMax"/>
        </c:scaling>
        <c:delete val="0"/>
        <c:axPos val="b"/>
        <c:numFmt formatCode="General" sourceLinked="1"/>
        <c:majorTickMark val="cross"/>
        <c:minorTickMark val="cross"/>
        <c:tickLblPos val="nextTo"/>
        <c:txPr>
          <a:bodyPr/>
          <a:lstStyle/>
          <a:p>
            <a:pPr lvl="0">
              <a:defRPr sz="900" b="0" i="0">
                <a:solidFill>
                  <a:srgbClr val="000000"/>
                </a:solidFill>
                <a:latin typeface="Calibri"/>
              </a:defRPr>
            </a:pPr>
            <a:endParaRPr lang="it-IT"/>
          </a:p>
        </c:txPr>
        <c:crossAx val="374345064"/>
        <c:crosses val="autoZero"/>
        <c:auto val="1"/>
        <c:lblAlgn val="ctr"/>
        <c:lblOffset val="100"/>
        <c:noMultiLvlLbl val="1"/>
      </c:catAx>
      <c:valAx>
        <c:axId val="374345064"/>
        <c:scaling>
          <c:orientation val="minMax"/>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it-IT"/>
          </a:p>
        </c:txPr>
        <c:crossAx val="374342712"/>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1"/>
  <c:style val="2"/>
  <c:chart>
    <c:title>
      <c:tx>
        <c:rich>
          <a:bodyPr/>
          <a:lstStyle/>
          <a:p>
            <a:pPr lvl="0">
              <a:defRPr sz="1600" b="1" i="0">
                <a:solidFill>
                  <a:srgbClr val="595959"/>
                </a:solidFill>
                <a:latin typeface="Calibri"/>
              </a:defRPr>
            </a:pPr>
            <a:r>
              <a:rPr lang="it-IT"/>
              <a:t>OUTGOING</a:t>
            </a:r>
          </a:p>
        </c:rich>
      </c:tx>
      <c:overlay val="0"/>
    </c:title>
    <c:autoTitleDeleted val="0"/>
    <c:plotArea>
      <c:layout/>
      <c:barChart>
        <c:barDir val="col"/>
        <c:grouping val="clustered"/>
        <c:varyColors val="1"/>
        <c:ser>
          <c:idx val="0"/>
          <c:order val="0"/>
          <c:spPr>
            <a:solidFill>
              <a:srgbClr val="4472C4"/>
            </a:solidFill>
          </c:spPr>
          <c:invertIfNegative val="1"/>
          <c:cat>
            <c:strRef>
              <c:f>'Grafico Risultati'!$L$62:$L$63</c:f>
              <c:strCache>
                <c:ptCount val="2"/>
                <c:pt idx="0">
                  <c:v>Shyness</c:v>
                </c:pt>
                <c:pt idx="1">
                  <c:v>Closed</c:v>
                </c:pt>
              </c:strCache>
            </c:strRef>
          </c:cat>
          <c:val>
            <c:numRef>
              <c:f>'Grafico Risultati'!$M$62:$M$63</c:f>
              <c:numCache>
                <c:formatCode>General</c:formatCode>
                <c:ptCount val="2"/>
                <c:pt idx="0">
                  <c:v>0</c:v>
                </c:pt>
                <c:pt idx="1">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6498-40C3-B12D-06245BBBC5B5}"/>
            </c:ext>
          </c:extLst>
        </c:ser>
        <c:dLbls>
          <c:showLegendKey val="0"/>
          <c:showVal val="0"/>
          <c:showCatName val="0"/>
          <c:showSerName val="0"/>
          <c:showPercent val="0"/>
          <c:showBubbleSize val="0"/>
        </c:dLbls>
        <c:gapWidth val="150"/>
        <c:axId val="374345456"/>
        <c:axId val="374335656"/>
      </c:barChart>
      <c:catAx>
        <c:axId val="374345456"/>
        <c:scaling>
          <c:orientation val="minMax"/>
        </c:scaling>
        <c:delete val="0"/>
        <c:axPos val="b"/>
        <c:numFmt formatCode="General" sourceLinked="1"/>
        <c:majorTickMark val="cross"/>
        <c:minorTickMark val="cross"/>
        <c:tickLblPos val="nextTo"/>
        <c:txPr>
          <a:bodyPr/>
          <a:lstStyle/>
          <a:p>
            <a:pPr lvl="0">
              <a:defRPr sz="900" b="0" i="0">
                <a:solidFill>
                  <a:srgbClr val="000000"/>
                </a:solidFill>
                <a:latin typeface="Calibri"/>
              </a:defRPr>
            </a:pPr>
            <a:endParaRPr lang="it-IT"/>
          </a:p>
        </c:txPr>
        <c:crossAx val="374335656"/>
        <c:crosses val="autoZero"/>
        <c:auto val="1"/>
        <c:lblAlgn val="ctr"/>
        <c:lblOffset val="100"/>
        <c:noMultiLvlLbl val="1"/>
      </c:catAx>
      <c:valAx>
        <c:axId val="374335656"/>
        <c:scaling>
          <c:orientation val="minMax"/>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it-IT"/>
          </a:p>
        </c:txPr>
        <c:crossAx val="374345456"/>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1"/>
  <c:style val="2"/>
  <c:chart>
    <c:autoTitleDeleted val="1"/>
    <c:plotArea>
      <c:layout/>
      <c:barChart>
        <c:barDir val="col"/>
        <c:grouping val="clustered"/>
        <c:varyColors val="1"/>
        <c:ser>
          <c:idx val="0"/>
          <c:order val="0"/>
          <c:spPr>
            <a:solidFill>
              <a:srgbClr val="4472C4"/>
            </a:solidFill>
          </c:spPr>
          <c:invertIfNegative val="1"/>
          <c:cat>
            <c:strRef>
              <c:f>Grafico!$F$4</c:f>
              <c:strCache>
                <c:ptCount val="1"/>
                <c:pt idx="0">
                  <c:v> ORGANIZZAZIONE</c:v>
                </c:pt>
              </c:strCache>
            </c:strRef>
          </c:cat>
          <c:val>
            <c:numRef>
              <c:f>Grafico!$F$9</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D17E-4F0B-83A1-47156E82D99B}"/>
            </c:ext>
          </c:extLst>
        </c:ser>
        <c:ser>
          <c:idx val="1"/>
          <c:order val="1"/>
          <c:spPr>
            <a:solidFill>
              <a:srgbClr val="DC3912"/>
            </a:solidFill>
          </c:spPr>
          <c:invertIfNegative val="1"/>
          <c:cat>
            <c:strRef>
              <c:f>Grafico!$F$4</c:f>
              <c:strCache>
                <c:ptCount val="1"/>
                <c:pt idx="0">
                  <c:v> ORGANIZZAZIONE</c:v>
                </c:pt>
              </c:strCache>
            </c:strRef>
          </c:cat>
          <c:val>
            <c:numRef>
              <c:f>Grafico!$F$14</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1-D17E-4F0B-83A1-47156E82D99B}"/>
            </c:ext>
          </c:extLst>
        </c:ser>
        <c:ser>
          <c:idx val="2"/>
          <c:order val="2"/>
          <c:spPr>
            <a:solidFill>
              <a:srgbClr val="FF9900"/>
            </a:solidFill>
          </c:spPr>
          <c:invertIfNegative val="1"/>
          <c:cat>
            <c:strRef>
              <c:f>Grafico!$F$4</c:f>
              <c:strCache>
                <c:ptCount val="1"/>
                <c:pt idx="0">
                  <c:v> ORGANIZZAZIONE</c:v>
                </c:pt>
              </c:strCache>
            </c:strRef>
          </c:cat>
          <c:val>
            <c:numRef>
              <c:f>Grafico!$F$19</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2-D17E-4F0B-83A1-47156E82D99B}"/>
            </c:ext>
          </c:extLst>
        </c:ser>
        <c:ser>
          <c:idx val="3"/>
          <c:order val="3"/>
          <c:spPr>
            <a:solidFill>
              <a:srgbClr val="109618"/>
            </a:solidFill>
          </c:spPr>
          <c:invertIfNegative val="1"/>
          <c:cat>
            <c:strRef>
              <c:f>Grafico!$F$4</c:f>
              <c:strCache>
                <c:ptCount val="1"/>
                <c:pt idx="0">
                  <c:v> ORGANIZZAZIONE</c:v>
                </c:pt>
              </c:strCache>
            </c:strRef>
          </c:cat>
          <c:val>
            <c:numRef>
              <c:f>Grafico!$F$24</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3-D17E-4F0B-83A1-47156E82D99B}"/>
            </c:ext>
          </c:extLst>
        </c:ser>
        <c:ser>
          <c:idx val="4"/>
          <c:order val="4"/>
          <c:spPr>
            <a:solidFill>
              <a:srgbClr val="990099"/>
            </a:solidFill>
          </c:spPr>
          <c:invertIfNegative val="1"/>
          <c:cat>
            <c:strRef>
              <c:f>Grafico!$F$4</c:f>
              <c:strCache>
                <c:ptCount val="1"/>
                <c:pt idx="0">
                  <c:v> ORGANIZZAZIONE</c:v>
                </c:pt>
              </c:strCache>
            </c:strRef>
          </c:cat>
          <c:val>
            <c:numRef>
              <c:f>Grafico!$F$29</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4-D17E-4F0B-83A1-47156E82D99B}"/>
            </c:ext>
          </c:extLst>
        </c:ser>
        <c:ser>
          <c:idx val="5"/>
          <c:order val="5"/>
          <c:spPr>
            <a:solidFill>
              <a:srgbClr val="0099C6"/>
            </a:solidFill>
          </c:spPr>
          <c:invertIfNegative val="1"/>
          <c:cat>
            <c:strRef>
              <c:f>Grafico!$F$4</c:f>
              <c:strCache>
                <c:ptCount val="1"/>
                <c:pt idx="0">
                  <c:v> ORGANIZZAZIONE</c:v>
                </c:pt>
              </c:strCache>
            </c:strRef>
          </c:cat>
          <c:val>
            <c:numRef>
              <c:f>Grafico!$F$34</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5-D17E-4F0B-83A1-47156E82D99B}"/>
            </c:ext>
          </c:extLst>
        </c:ser>
        <c:ser>
          <c:idx val="6"/>
          <c:order val="6"/>
          <c:spPr>
            <a:solidFill>
              <a:srgbClr val="DD4477"/>
            </a:solidFill>
          </c:spPr>
          <c:invertIfNegative val="1"/>
          <c:cat>
            <c:strRef>
              <c:f>Grafico!$F$4</c:f>
              <c:strCache>
                <c:ptCount val="1"/>
                <c:pt idx="0">
                  <c:v> ORGANIZZAZIONE</c:v>
                </c:pt>
              </c:strCache>
            </c:strRef>
          </c:cat>
          <c:val>
            <c:numRef>
              <c:f>Grafico!$F$39</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6-D17E-4F0B-83A1-47156E82D99B}"/>
            </c:ext>
          </c:extLst>
        </c:ser>
        <c:ser>
          <c:idx val="7"/>
          <c:order val="7"/>
          <c:spPr>
            <a:solidFill>
              <a:srgbClr val="66AA00"/>
            </a:solidFill>
          </c:spPr>
          <c:invertIfNegative val="1"/>
          <c:cat>
            <c:strRef>
              <c:f>Grafico!$F$4</c:f>
              <c:strCache>
                <c:ptCount val="1"/>
                <c:pt idx="0">
                  <c:v> ORGANIZZAZIONE</c:v>
                </c:pt>
              </c:strCache>
            </c:strRef>
          </c:cat>
          <c:val>
            <c:numRef>
              <c:f>Grafico!$F$44</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7-D17E-4F0B-83A1-47156E82D99B}"/>
            </c:ext>
          </c:extLst>
        </c:ser>
        <c:ser>
          <c:idx val="8"/>
          <c:order val="8"/>
          <c:spPr>
            <a:solidFill>
              <a:srgbClr val="B82E2E"/>
            </a:solidFill>
          </c:spPr>
          <c:invertIfNegative val="1"/>
          <c:cat>
            <c:strRef>
              <c:f>Grafico!$F$4</c:f>
              <c:strCache>
                <c:ptCount val="1"/>
                <c:pt idx="0">
                  <c:v> ORGANIZZAZIONE</c:v>
                </c:pt>
              </c:strCache>
            </c:strRef>
          </c:cat>
          <c:val>
            <c:numRef>
              <c:f>Grafico!$F$49</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8-D17E-4F0B-83A1-47156E82D99B}"/>
            </c:ext>
          </c:extLst>
        </c:ser>
        <c:ser>
          <c:idx val="9"/>
          <c:order val="9"/>
          <c:spPr>
            <a:solidFill>
              <a:srgbClr val="316395"/>
            </a:solidFill>
          </c:spPr>
          <c:invertIfNegative val="1"/>
          <c:cat>
            <c:strRef>
              <c:f>Grafico!$F$4</c:f>
              <c:strCache>
                <c:ptCount val="1"/>
                <c:pt idx="0">
                  <c:v> ORGANIZZAZIONE</c:v>
                </c:pt>
              </c:strCache>
            </c:strRef>
          </c:cat>
          <c:val>
            <c:numRef>
              <c:f>Grafico!$G$4</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9-D17E-4F0B-83A1-47156E82D99B}"/>
            </c:ext>
          </c:extLst>
        </c:ser>
        <c:ser>
          <c:idx val="10"/>
          <c:order val="10"/>
          <c:spPr>
            <a:solidFill>
              <a:srgbClr val="994499"/>
            </a:solidFill>
          </c:spPr>
          <c:invertIfNegative val="1"/>
          <c:cat>
            <c:strRef>
              <c:f>Grafico!$F$4</c:f>
              <c:strCache>
                <c:ptCount val="1"/>
                <c:pt idx="0">
                  <c:v> ORGANIZZAZIONE</c:v>
                </c:pt>
              </c:strCache>
            </c:strRef>
          </c:cat>
          <c:val>
            <c:numRef>
              <c:f>Grafico!$G$9</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A-D17E-4F0B-83A1-47156E82D99B}"/>
            </c:ext>
          </c:extLst>
        </c:ser>
        <c:ser>
          <c:idx val="11"/>
          <c:order val="11"/>
          <c:spPr>
            <a:solidFill>
              <a:srgbClr val="22AA99"/>
            </a:solidFill>
          </c:spPr>
          <c:invertIfNegative val="1"/>
          <c:cat>
            <c:strRef>
              <c:f>Grafico!$F$4</c:f>
              <c:strCache>
                <c:ptCount val="1"/>
                <c:pt idx="0">
                  <c:v> ORGANIZZAZIONE</c:v>
                </c:pt>
              </c:strCache>
            </c:strRef>
          </c:cat>
          <c:val>
            <c:numRef>
              <c:f>Grafico!$G$14</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B-D17E-4F0B-83A1-47156E82D99B}"/>
            </c:ext>
          </c:extLst>
        </c:ser>
        <c:ser>
          <c:idx val="12"/>
          <c:order val="12"/>
          <c:spPr>
            <a:solidFill>
              <a:srgbClr val="AAAA11"/>
            </a:solidFill>
          </c:spPr>
          <c:invertIfNegative val="1"/>
          <c:cat>
            <c:strRef>
              <c:f>Grafico!$F$4</c:f>
              <c:strCache>
                <c:ptCount val="1"/>
                <c:pt idx="0">
                  <c:v> ORGANIZZAZIONE</c:v>
                </c:pt>
              </c:strCache>
            </c:strRef>
          </c:cat>
          <c:val>
            <c:numRef>
              <c:f>Grafico!$G$19</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C-D17E-4F0B-83A1-47156E82D99B}"/>
            </c:ext>
          </c:extLst>
        </c:ser>
        <c:ser>
          <c:idx val="13"/>
          <c:order val="13"/>
          <c:spPr>
            <a:solidFill>
              <a:srgbClr val="6633CC"/>
            </a:solidFill>
          </c:spPr>
          <c:invertIfNegative val="1"/>
          <c:cat>
            <c:strRef>
              <c:f>Grafico!$F$4</c:f>
              <c:strCache>
                <c:ptCount val="1"/>
                <c:pt idx="0">
                  <c:v> ORGANIZZAZIONE</c:v>
                </c:pt>
              </c:strCache>
            </c:strRef>
          </c:cat>
          <c:val>
            <c:numRef>
              <c:f>Grafico!$G$24</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D-D17E-4F0B-83A1-47156E82D99B}"/>
            </c:ext>
          </c:extLst>
        </c:ser>
        <c:ser>
          <c:idx val="14"/>
          <c:order val="14"/>
          <c:spPr>
            <a:solidFill>
              <a:srgbClr val="E67300"/>
            </a:solidFill>
          </c:spPr>
          <c:invertIfNegative val="1"/>
          <c:cat>
            <c:strRef>
              <c:f>Grafico!$F$4</c:f>
              <c:strCache>
                <c:ptCount val="1"/>
                <c:pt idx="0">
                  <c:v> ORGANIZZAZIONE</c:v>
                </c:pt>
              </c:strCache>
            </c:strRef>
          </c:cat>
          <c:val>
            <c:numRef>
              <c:f>Grafico!$G$29</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E-D17E-4F0B-83A1-47156E82D99B}"/>
            </c:ext>
          </c:extLst>
        </c:ser>
        <c:ser>
          <c:idx val="15"/>
          <c:order val="15"/>
          <c:spPr>
            <a:solidFill>
              <a:srgbClr val="8B0707"/>
            </a:solidFill>
          </c:spPr>
          <c:invertIfNegative val="1"/>
          <c:cat>
            <c:strRef>
              <c:f>Grafico!$F$4</c:f>
              <c:strCache>
                <c:ptCount val="1"/>
                <c:pt idx="0">
                  <c:v> ORGANIZZAZIONE</c:v>
                </c:pt>
              </c:strCache>
            </c:strRef>
          </c:cat>
          <c:val>
            <c:numRef>
              <c:f>Grafico!$G$34</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F-D17E-4F0B-83A1-47156E82D99B}"/>
            </c:ext>
          </c:extLst>
        </c:ser>
        <c:ser>
          <c:idx val="16"/>
          <c:order val="16"/>
          <c:spPr>
            <a:solidFill>
              <a:srgbClr val="651067"/>
            </a:solidFill>
          </c:spPr>
          <c:invertIfNegative val="1"/>
          <c:cat>
            <c:strRef>
              <c:f>Grafico!$F$4</c:f>
              <c:strCache>
                <c:ptCount val="1"/>
                <c:pt idx="0">
                  <c:v> ORGANIZZAZIONE</c:v>
                </c:pt>
              </c:strCache>
            </c:strRef>
          </c:cat>
          <c:val>
            <c:numRef>
              <c:f>Grafico!$G$39</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10-D17E-4F0B-83A1-47156E82D99B}"/>
            </c:ext>
          </c:extLst>
        </c:ser>
        <c:ser>
          <c:idx val="17"/>
          <c:order val="17"/>
          <c:spPr>
            <a:solidFill>
              <a:srgbClr val="329262"/>
            </a:solidFill>
          </c:spPr>
          <c:invertIfNegative val="1"/>
          <c:cat>
            <c:strRef>
              <c:f>Grafico!$F$4</c:f>
              <c:strCache>
                <c:ptCount val="1"/>
                <c:pt idx="0">
                  <c:v> ORGANIZZAZIONE</c:v>
                </c:pt>
              </c:strCache>
            </c:strRef>
          </c:cat>
          <c:val>
            <c:numRef>
              <c:f>Grafico!$G$44</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11-D17E-4F0B-83A1-47156E82D99B}"/>
            </c:ext>
          </c:extLst>
        </c:ser>
        <c:ser>
          <c:idx val="18"/>
          <c:order val="18"/>
          <c:spPr>
            <a:solidFill>
              <a:srgbClr val="5574A6"/>
            </a:solidFill>
          </c:spPr>
          <c:invertIfNegative val="1"/>
          <c:cat>
            <c:strRef>
              <c:f>Grafico!$F$4</c:f>
              <c:strCache>
                <c:ptCount val="1"/>
                <c:pt idx="0">
                  <c:v> ORGANIZZAZIONE</c:v>
                </c:pt>
              </c:strCache>
            </c:strRef>
          </c:cat>
          <c:val>
            <c:numRef>
              <c:f>Grafico!$G$49</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12-D17E-4F0B-83A1-47156E82D99B}"/>
            </c:ext>
          </c:extLst>
        </c:ser>
        <c:dLbls>
          <c:showLegendKey val="0"/>
          <c:showVal val="0"/>
          <c:showCatName val="0"/>
          <c:showSerName val="0"/>
          <c:showPercent val="0"/>
          <c:showBubbleSize val="0"/>
        </c:dLbls>
        <c:gapWidth val="150"/>
        <c:axId val="374354472"/>
        <c:axId val="374353296"/>
      </c:barChart>
      <c:catAx>
        <c:axId val="374354472"/>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it-IT"/>
          </a:p>
        </c:txPr>
        <c:crossAx val="374353296"/>
        <c:crosses val="autoZero"/>
        <c:auto val="1"/>
        <c:lblAlgn val="ctr"/>
        <c:lblOffset val="100"/>
        <c:noMultiLvlLbl val="1"/>
      </c:catAx>
      <c:valAx>
        <c:axId val="374353296"/>
        <c:scaling>
          <c:orientation val="minMax"/>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it-IT"/>
          </a:p>
        </c:txPr>
        <c:crossAx val="374354472"/>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1"/>
  <c:style val="2"/>
  <c:chart>
    <c:autoTitleDeleted val="1"/>
    <c:plotArea>
      <c:layout/>
      <c:barChart>
        <c:barDir val="col"/>
        <c:grouping val="clustered"/>
        <c:varyColors val="1"/>
        <c:ser>
          <c:idx val="0"/>
          <c:order val="0"/>
          <c:spPr>
            <a:solidFill>
              <a:srgbClr val="4472C4"/>
            </a:solidFill>
          </c:spPr>
          <c:invertIfNegative val="1"/>
          <c:cat>
            <c:strRef>
              <c:f>'Altro Grafico'!$F$4</c:f>
              <c:strCache>
                <c:ptCount val="1"/>
                <c:pt idx="0">
                  <c:v> ORGANIZZAZIONE</c:v>
                </c:pt>
              </c:strCache>
            </c:strRef>
          </c:cat>
          <c:val>
            <c:numRef>
              <c:f>'Altro Grafico'!$F$11</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2AEE-4548-8825-E6AF4C944E61}"/>
            </c:ext>
          </c:extLst>
        </c:ser>
        <c:ser>
          <c:idx val="1"/>
          <c:order val="1"/>
          <c:spPr>
            <a:solidFill>
              <a:srgbClr val="DC3912"/>
            </a:solidFill>
          </c:spPr>
          <c:invertIfNegative val="1"/>
          <c:cat>
            <c:strRef>
              <c:f>'Altro Grafico'!$F$4</c:f>
              <c:strCache>
                <c:ptCount val="1"/>
                <c:pt idx="0">
                  <c:v> ORGANIZZAZIONE</c:v>
                </c:pt>
              </c:strCache>
            </c:strRef>
          </c:cat>
          <c:val>
            <c:numRef>
              <c:f>'Altro Grafico'!$F$16</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1-2AEE-4548-8825-E6AF4C944E61}"/>
            </c:ext>
          </c:extLst>
        </c:ser>
        <c:ser>
          <c:idx val="2"/>
          <c:order val="2"/>
          <c:spPr>
            <a:solidFill>
              <a:srgbClr val="FF9900"/>
            </a:solidFill>
          </c:spPr>
          <c:invertIfNegative val="1"/>
          <c:cat>
            <c:strRef>
              <c:f>'Altro Grafico'!$F$4</c:f>
              <c:strCache>
                <c:ptCount val="1"/>
                <c:pt idx="0">
                  <c:v> ORGANIZZAZIONE</c:v>
                </c:pt>
              </c:strCache>
            </c:strRef>
          </c:cat>
          <c:val>
            <c:numRef>
              <c:f>'Altro Grafico'!$F$21</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2-2AEE-4548-8825-E6AF4C944E61}"/>
            </c:ext>
          </c:extLst>
        </c:ser>
        <c:ser>
          <c:idx val="3"/>
          <c:order val="3"/>
          <c:spPr>
            <a:solidFill>
              <a:srgbClr val="109618"/>
            </a:solidFill>
          </c:spPr>
          <c:invertIfNegative val="1"/>
          <c:cat>
            <c:strRef>
              <c:f>'Altro Grafico'!$F$4</c:f>
              <c:strCache>
                <c:ptCount val="1"/>
                <c:pt idx="0">
                  <c:v> ORGANIZZAZIONE</c:v>
                </c:pt>
              </c:strCache>
            </c:strRef>
          </c:cat>
          <c:val>
            <c:numRef>
              <c:f>'Altro Grafico'!$F$26</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3-2AEE-4548-8825-E6AF4C944E61}"/>
            </c:ext>
          </c:extLst>
        </c:ser>
        <c:ser>
          <c:idx val="4"/>
          <c:order val="4"/>
          <c:spPr>
            <a:solidFill>
              <a:srgbClr val="990099"/>
            </a:solidFill>
          </c:spPr>
          <c:invertIfNegative val="1"/>
          <c:cat>
            <c:strRef>
              <c:f>'Altro Grafico'!$F$4</c:f>
              <c:strCache>
                <c:ptCount val="1"/>
                <c:pt idx="0">
                  <c:v> ORGANIZZAZIONE</c:v>
                </c:pt>
              </c:strCache>
            </c:strRef>
          </c:cat>
          <c:val>
            <c:numRef>
              <c:f>'Altro Grafico'!$F$31</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4-2AEE-4548-8825-E6AF4C944E61}"/>
            </c:ext>
          </c:extLst>
        </c:ser>
        <c:ser>
          <c:idx val="5"/>
          <c:order val="5"/>
          <c:spPr>
            <a:solidFill>
              <a:srgbClr val="0099C6"/>
            </a:solidFill>
          </c:spPr>
          <c:invertIfNegative val="1"/>
          <c:cat>
            <c:strRef>
              <c:f>'Altro Grafico'!$F$4</c:f>
              <c:strCache>
                <c:ptCount val="1"/>
                <c:pt idx="0">
                  <c:v> ORGANIZZAZIONE</c:v>
                </c:pt>
              </c:strCache>
            </c:strRef>
          </c:cat>
          <c:val>
            <c:numRef>
              <c:f>'Altro Grafico'!$F$36</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5-2AEE-4548-8825-E6AF4C944E61}"/>
            </c:ext>
          </c:extLst>
        </c:ser>
        <c:ser>
          <c:idx val="6"/>
          <c:order val="6"/>
          <c:spPr>
            <a:solidFill>
              <a:srgbClr val="DD4477"/>
            </a:solidFill>
          </c:spPr>
          <c:invertIfNegative val="1"/>
          <c:cat>
            <c:strRef>
              <c:f>'Altro Grafico'!$F$4</c:f>
              <c:strCache>
                <c:ptCount val="1"/>
                <c:pt idx="0">
                  <c:v> ORGANIZZAZIONE</c:v>
                </c:pt>
              </c:strCache>
            </c:strRef>
          </c:cat>
          <c:val>
            <c:numRef>
              <c:f>'Altro Grafico'!$F$41</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6-2AEE-4548-8825-E6AF4C944E61}"/>
            </c:ext>
          </c:extLst>
        </c:ser>
        <c:ser>
          <c:idx val="7"/>
          <c:order val="7"/>
          <c:spPr>
            <a:solidFill>
              <a:srgbClr val="66AA00"/>
            </a:solidFill>
          </c:spPr>
          <c:invertIfNegative val="1"/>
          <c:cat>
            <c:strRef>
              <c:f>'Altro Grafico'!$F$4</c:f>
              <c:strCache>
                <c:ptCount val="1"/>
                <c:pt idx="0">
                  <c:v> ORGANIZZAZIONE</c:v>
                </c:pt>
              </c:strCache>
            </c:strRef>
          </c:cat>
          <c:val>
            <c:numRef>
              <c:f>'Altro Grafico'!$F$46</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7-2AEE-4548-8825-E6AF4C944E61}"/>
            </c:ext>
          </c:extLst>
        </c:ser>
        <c:ser>
          <c:idx val="8"/>
          <c:order val="8"/>
          <c:spPr>
            <a:solidFill>
              <a:srgbClr val="B82E2E"/>
            </a:solidFill>
          </c:spPr>
          <c:invertIfNegative val="1"/>
          <c:cat>
            <c:strRef>
              <c:f>'Altro Grafico'!$F$4</c:f>
              <c:strCache>
                <c:ptCount val="1"/>
                <c:pt idx="0">
                  <c:v> ORGANIZZAZIONE</c:v>
                </c:pt>
              </c:strCache>
            </c:strRef>
          </c:cat>
          <c:val>
            <c:numRef>
              <c:f>'Altro Grafico'!$F$51</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8-2AEE-4548-8825-E6AF4C944E61}"/>
            </c:ext>
          </c:extLst>
        </c:ser>
        <c:ser>
          <c:idx val="9"/>
          <c:order val="9"/>
          <c:spPr>
            <a:solidFill>
              <a:srgbClr val="316395"/>
            </a:solidFill>
          </c:spPr>
          <c:invertIfNegative val="1"/>
          <c:cat>
            <c:strRef>
              <c:f>'Altro Grafico'!$F$4</c:f>
              <c:strCache>
                <c:ptCount val="1"/>
                <c:pt idx="0">
                  <c:v> ORGANIZZAZIONE</c:v>
                </c:pt>
              </c:strCache>
            </c:strRef>
          </c:cat>
          <c:val>
            <c:numRef>
              <c:f>'Altro Grafico'!$G$4</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9-2AEE-4548-8825-E6AF4C944E61}"/>
            </c:ext>
          </c:extLst>
        </c:ser>
        <c:ser>
          <c:idx val="10"/>
          <c:order val="10"/>
          <c:spPr>
            <a:solidFill>
              <a:srgbClr val="994499"/>
            </a:solidFill>
          </c:spPr>
          <c:invertIfNegative val="1"/>
          <c:cat>
            <c:strRef>
              <c:f>'Altro Grafico'!$F$4</c:f>
              <c:strCache>
                <c:ptCount val="1"/>
                <c:pt idx="0">
                  <c:v> ORGANIZZAZIONE</c:v>
                </c:pt>
              </c:strCache>
            </c:strRef>
          </c:cat>
          <c:val>
            <c:numRef>
              <c:f>'Altro Grafico'!$G$11</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A-2AEE-4548-8825-E6AF4C944E61}"/>
            </c:ext>
          </c:extLst>
        </c:ser>
        <c:ser>
          <c:idx val="11"/>
          <c:order val="11"/>
          <c:spPr>
            <a:solidFill>
              <a:srgbClr val="22AA99"/>
            </a:solidFill>
          </c:spPr>
          <c:invertIfNegative val="1"/>
          <c:cat>
            <c:strRef>
              <c:f>'Altro Grafico'!$F$4</c:f>
              <c:strCache>
                <c:ptCount val="1"/>
                <c:pt idx="0">
                  <c:v> ORGANIZZAZIONE</c:v>
                </c:pt>
              </c:strCache>
            </c:strRef>
          </c:cat>
          <c:val>
            <c:numRef>
              <c:f>'Altro Grafico'!$G$16</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B-2AEE-4548-8825-E6AF4C944E61}"/>
            </c:ext>
          </c:extLst>
        </c:ser>
        <c:ser>
          <c:idx val="12"/>
          <c:order val="12"/>
          <c:spPr>
            <a:solidFill>
              <a:srgbClr val="AAAA11"/>
            </a:solidFill>
          </c:spPr>
          <c:invertIfNegative val="1"/>
          <c:cat>
            <c:strRef>
              <c:f>'Altro Grafico'!$F$4</c:f>
              <c:strCache>
                <c:ptCount val="1"/>
                <c:pt idx="0">
                  <c:v> ORGANIZZAZIONE</c:v>
                </c:pt>
              </c:strCache>
            </c:strRef>
          </c:cat>
          <c:val>
            <c:numRef>
              <c:f>'Altro Grafico'!$G$21</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C-2AEE-4548-8825-E6AF4C944E61}"/>
            </c:ext>
          </c:extLst>
        </c:ser>
        <c:ser>
          <c:idx val="13"/>
          <c:order val="13"/>
          <c:spPr>
            <a:solidFill>
              <a:srgbClr val="6633CC"/>
            </a:solidFill>
          </c:spPr>
          <c:invertIfNegative val="1"/>
          <c:cat>
            <c:strRef>
              <c:f>'Altro Grafico'!$F$4</c:f>
              <c:strCache>
                <c:ptCount val="1"/>
                <c:pt idx="0">
                  <c:v> ORGANIZZAZIONE</c:v>
                </c:pt>
              </c:strCache>
            </c:strRef>
          </c:cat>
          <c:val>
            <c:numRef>
              <c:f>'Altro Grafico'!$G$26</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D-2AEE-4548-8825-E6AF4C944E61}"/>
            </c:ext>
          </c:extLst>
        </c:ser>
        <c:ser>
          <c:idx val="14"/>
          <c:order val="14"/>
          <c:spPr>
            <a:solidFill>
              <a:srgbClr val="E67300"/>
            </a:solidFill>
          </c:spPr>
          <c:invertIfNegative val="1"/>
          <c:cat>
            <c:strRef>
              <c:f>'Altro Grafico'!$F$4</c:f>
              <c:strCache>
                <c:ptCount val="1"/>
                <c:pt idx="0">
                  <c:v> ORGANIZZAZIONE</c:v>
                </c:pt>
              </c:strCache>
            </c:strRef>
          </c:cat>
          <c:val>
            <c:numRef>
              <c:f>'Altro Grafico'!$G$31</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E-2AEE-4548-8825-E6AF4C944E61}"/>
            </c:ext>
          </c:extLst>
        </c:ser>
        <c:ser>
          <c:idx val="15"/>
          <c:order val="15"/>
          <c:spPr>
            <a:solidFill>
              <a:srgbClr val="8B0707"/>
            </a:solidFill>
          </c:spPr>
          <c:invertIfNegative val="1"/>
          <c:cat>
            <c:strRef>
              <c:f>'Altro Grafico'!$F$4</c:f>
              <c:strCache>
                <c:ptCount val="1"/>
                <c:pt idx="0">
                  <c:v> ORGANIZZAZIONE</c:v>
                </c:pt>
              </c:strCache>
            </c:strRef>
          </c:cat>
          <c:val>
            <c:numRef>
              <c:f>'Altro Grafico'!$G$36</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F-2AEE-4548-8825-E6AF4C944E61}"/>
            </c:ext>
          </c:extLst>
        </c:ser>
        <c:ser>
          <c:idx val="16"/>
          <c:order val="16"/>
          <c:spPr>
            <a:solidFill>
              <a:srgbClr val="651067"/>
            </a:solidFill>
          </c:spPr>
          <c:invertIfNegative val="1"/>
          <c:cat>
            <c:strRef>
              <c:f>'Altro Grafico'!$F$4</c:f>
              <c:strCache>
                <c:ptCount val="1"/>
                <c:pt idx="0">
                  <c:v> ORGANIZZAZIONE</c:v>
                </c:pt>
              </c:strCache>
            </c:strRef>
          </c:cat>
          <c:val>
            <c:numRef>
              <c:f>'Altro Grafico'!$G$41</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10-2AEE-4548-8825-E6AF4C944E61}"/>
            </c:ext>
          </c:extLst>
        </c:ser>
        <c:ser>
          <c:idx val="17"/>
          <c:order val="17"/>
          <c:spPr>
            <a:solidFill>
              <a:srgbClr val="329262"/>
            </a:solidFill>
          </c:spPr>
          <c:invertIfNegative val="1"/>
          <c:cat>
            <c:strRef>
              <c:f>'Altro Grafico'!$F$4</c:f>
              <c:strCache>
                <c:ptCount val="1"/>
                <c:pt idx="0">
                  <c:v> ORGANIZZAZIONE</c:v>
                </c:pt>
              </c:strCache>
            </c:strRef>
          </c:cat>
          <c:val>
            <c:numRef>
              <c:f>'Altro Grafico'!$G$46</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11-2AEE-4548-8825-E6AF4C944E61}"/>
            </c:ext>
          </c:extLst>
        </c:ser>
        <c:ser>
          <c:idx val="18"/>
          <c:order val="18"/>
          <c:spPr>
            <a:solidFill>
              <a:srgbClr val="5574A6"/>
            </a:solidFill>
          </c:spPr>
          <c:invertIfNegative val="1"/>
          <c:cat>
            <c:strRef>
              <c:f>'Altro Grafico'!$F$4</c:f>
              <c:strCache>
                <c:ptCount val="1"/>
                <c:pt idx="0">
                  <c:v> ORGANIZZAZIONE</c:v>
                </c:pt>
              </c:strCache>
            </c:strRef>
          </c:cat>
          <c:val>
            <c:numRef>
              <c:f>'Altro Grafico'!$G$51</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12-2AEE-4548-8825-E6AF4C944E61}"/>
            </c:ext>
          </c:extLst>
        </c:ser>
        <c:dLbls>
          <c:showLegendKey val="0"/>
          <c:showVal val="0"/>
          <c:showCatName val="0"/>
          <c:showSerName val="0"/>
          <c:showPercent val="0"/>
          <c:showBubbleSize val="0"/>
        </c:dLbls>
        <c:gapWidth val="150"/>
        <c:axId val="374348984"/>
        <c:axId val="374349376"/>
      </c:barChart>
      <c:catAx>
        <c:axId val="374348984"/>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it-IT"/>
          </a:p>
        </c:txPr>
        <c:crossAx val="374349376"/>
        <c:crosses val="autoZero"/>
        <c:auto val="1"/>
        <c:lblAlgn val="ctr"/>
        <c:lblOffset val="100"/>
        <c:noMultiLvlLbl val="1"/>
      </c:catAx>
      <c:valAx>
        <c:axId val="374349376"/>
        <c:scaling>
          <c:orientation val="minMax"/>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it-IT"/>
          </a:p>
        </c:txPr>
        <c:crossAx val="374348984"/>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1"/>
  <c:style val="2"/>
  <c:chart>
    <c:autoTitleDeleted val="1"/>
    <c:plotArea>
      <c:layout>
        <c:manualLayout>
          <c:xMode val="edge"/>
          <c:yMode val="edge"/>
          <c:x val="6.6580927384076991E-2"/>
          <c:y val="0.15280687984741456"/>
          <c:w val="0.85737664041994743"/>
          <c:h val="0.71407414909149236"/>
        </c:manualLayout>
      </c:layout>
      <c:barChart>
        <c:barDir val="col"/>
        <c:grouping val="clustered"/>
        <c:varyColors val="1"/>
        <c:ser>
          <c:idx val="0"/>
          <c:order val="0"/>
          <c:spPr>
            <a:solidFill>
              <a:srgbClr val="4472C4"/>
            </a:solidFill>
          </c:spPr>
          <c:invertIfNegative val="1"/>
          <c:cat>
            <c:strRef>
              <c:f>'Altro Grafico'!$A$4</c:f>
              <c:strCache>
                <c:ptCount val="1"/>
                <c:pt idx="0">
                  <c:v> ORGANIZZAZIONE</c:v>
                </c:pt>
              </c:strCache>
            </c:strRef>
          </c:cat>
          <c:val>
            <c:numRef>
              <c:f>'Altro Grafico'!$B$4</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0A57-4F7D-B5A0-A927E0FE20FD}"/>
            </c:ext>
          </c:extLst>
        </c:ser>
        <c:ser>
          <c:idx val="1"/>
          <c:order val="1"/>
          <c:spPr>
            <a:solidFill>
              <a:srgbClr val="ED7D31"/>
            </a:solidFill>
          </c:spPr>
          <c:invertIfNegative val="1"/>
          <c:cat>
            <c:strRef>
              <c:f>'Altro Grafico'!$A$4</c:f>
              <c:strCache>
                <c:ptCount val="1"/>
                <c:pt idx="0">
                  <c:v> ORGANIZZAZIONE</c:v>
                </c:pt>
              </c:strCache>
            </c:strRef>
          </c:cat>
          <c:val>
            <c:numRef>
              <c:f>'Altro Grafico'!$C$4</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1-0A57-4F7D-B5A0-A927E0FE20FD}"/>
            </c:ext>
          </c:extLst>
        </c:ser>
        <c:ser>
          <c:idx val="2"/>
          <c:order val="2"/>
          <c:spPr>
            <a:solidFill>
              <a:srgbClr val="A5A5A5"/>
            </a:solidFill>
          </c:spPr>
          <c:invertIfNegative val="1"/>
          <c:cat>
            <c:strRef>
              <c:f>'Altro Grafico'!$A$4</c:f>
              <c:strCache>
                <c:ptCount val="1"/>
                <c:pt idx="0">
                  <c:v> ORGANIZZAZIONE</c:v>
                </c:pt>
              </c:strCache>
            </c:strRef>
          </c:cat>
          <c:val>
            <c:numRef>
              <c:f>'Altro Grafico'!$D$4</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2-0A57-4F7D-B5A0-A927E0FE20FD}"/>
            </c:ext>
          </c:extLst>
        </c:ser>
        <c:dLbls>
          <c:showLegendKey val="0"/>
          <c:showVal val="0"/>
          <c:showCatName val="0"/>
          <c:showSerName val="0"/>
          <c:showPercent val="0"/>
          <c:showBubbleSize val="0"/>
        </c:dLbls>
        <c:gapWidth val="150"/>
        <c:axId val="374349768"/>
        <c:axId val="374351336"/>
      </c:barChart>
      <c:catAx>
        <c:axId val="374349768"/>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it-IT"/>
          </a:p>
        </c:txPr>
        <c:crossAx val="374351336"/>
        <c:crosses val="autoZero"/>
        <c:auto val="1"/>
        <c:lblAlgn val="ctr"/>
        <c:lblOffset val="100"/>
        <c:noMultiLvlLbl val="1"/>
      </c:catAx>
      <c:valAx>
        <c:axId val="374351336"/>
        <c:scaling>
          <c:orientation val="minMax"/>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it-IT"/>
          </a:p>
        </c:txPr>
        <c:crossAx val="374349768"/>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1"/>
  <c:style val="2"/>
  <c:chart>
    <c:autoTitleDeleted val="1"/>
    <c:plotArea>
      <c:layout/>
      <c:barChart>
        <c:barDir val="col"/>
        <c:grouping val="clustered"/>
        <c:varyColors val="1"/>
        <c:ser>
          <c:idx val="0"/>
          <c:order val="0"/>
          <c:tx>
            <c:strRef>
              <c:f>Foglio8!$B$3</c:f>
              <c:strCache>
                <c:ptCount val="1"/>
              </c:strCache>
            </c:strRef>
          </c:tx>
          <c:spPr>
            <a:solidFill>
              <a:srgbClr val="4472C4"/>
            </a:solidFill>
          </c:spPr>
          <c:invertIfNegative val="1"/>
          <c:cat>
            <c:strRef>
              <c:f>Foglio8!$A$4:$A$6</c:f>
              <c:strCache>
                <c:ptCount val="3"/>
                <c:pt idx="0">
                  <c:v>Area</c:v>
                </c:pt>
                <c:pt idx="1">
                  <c:v> ORGANIZATION</c:v>
                </c:pt>
                <c:pt idx="2">
                  <c:v>SELF MOTIVATION</c:v>
                </c:pt>
              </c:strCache>
            </c:strRef>
          </c:cat>
          <c:val>
            <c:numRef>
              <c:f>Foglio8!$B$4:$B$6</c:f>
              <c:numCache>
                <c:formatCode>General</c:formatCode>
                <c:ptCount val="3"/>
                <c:pt idx="0">
                  <c:v>0</c:v>
                </c:pt>
                <c:pt idx="1">
                  <c:v>0</c:v>
                </c:pt>
                <c:pt idx="2">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1BA8-46B5-8A7E-64B53E4020D7}"/>
            </c:ext>
          </c:extLst>
        </c:ser>
        <c:ser>
          <c:idx val="1"/>
          <c:order val="1"/>
          <c:tx>
            <c:strRef>
              <c:f>Foglio8!$C$3</c:f>
              <c:strCache>
                <c:ptCount val="1"/>
              </c:strCache>
            </c:strRef>
          </c:tx>
          <c:spPr>
            <a:solidFill>
              <a:srgbClr val="ED7D31"/>
            </a:solidFill>
          </c:spPr>
          <c:invertIfNegative val="1"/>
          <c:cat>
            <c:strRef>
              <c:f>Foglio8!$A$4:$A$6</c:f>
              <c:strCache>
                <c:ptCount val="3"/>
                <c:pt idx="0">
                  <c:v>Area</c:v>
                </c:pt>
                <c:pt idx="1">
                  <c:v> ORGANIZATION</c:v>
                </c:pt>
                <c:pt idx="2">
                  <c:v>SELF MOTIVATION</c:v>
                </c:pt>
              </c:strCache>
            </c:strRef>
          </c:cat>
          <c:val>
            <c:numRef>
              <c:f>Foglio8!$C$4:$C$6</c:f>
              <c:numCache>
                <c:formatCode>General</c:formatCode>
                <c:ptCount val="3"/>
                <c:pt idx="0">
                  <c:v>0</c:v>
                </c:pt>
                <c:pt idx="1">
                  <c:v>0</c:v>
                </c:pt>
                <c:pt idx="2">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1-1BA8-46B5-8A7E-64B53E4020D7}"/>
            </c:ext>
          </c:extLst>
        </c:ser>
        <c:ser>
          <c:idx val="2"/>
          <c:order val="2"/>
          <c:tx>
            <c:strRef>
              <c:f>Foglio8!$D$3</c:f>
              <c:strCache>
                <c:ptCount val="1"/>
              </c:strCache>
            </c:strRef>
          </c:tx>
          <c:spPr>
            <a:solidFill>
              <a:srgbClr val="A5A5A5"/>
            </a:solidFill>
          </c:spPr>
          <c:invertIfNegative val="1"/>
          <c:cat>
            <c:strRef>
              <c:f>Foglio8!$A$4:$A$6</c:f>
              <c:strCache>
                <c:ptCount val="3"/>
                <c:pt idx="0">
                  <c:v>Area</c:v>
                </c:pt>
                <c:pt idx="1">
                  <c:v> ORGANIZATION</c:v>
                </c:pt>
                <c:pt idx="2">
                  <c:v>SELF MOTIVATION</c:v>
                </c:pt>
              </c:strCache>
            </c:strRef>
          </c:cat>
          <c:val>
            <c:numRef>
              <c:f>Foglio8!$D$4:$D$6</c:f>
              <c:numCache>
                <c:formatCode>General</c:formatCode>
                <c:ptCount val="3"/>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2-1BA8-46B5-8A7E-64B53E4020D7}"/>
            </c:ext>
          </c:extLst>
        </c:ser>
        <c:ser>
          <c:idx val="3"/>
          <c:order val="3"/>
          <c:tx>
            <c:strRef>
              <c:f>Foglio8!$E$3</c:f>
              <c:strCache>
                <c:ptCount val="1"/>
              </c:strCache>
            </c:strRef>
          </c:tx>
          <c:spPr>
            <a:solidFill>
              <a:srgbClr val="FFC000"/>
            </a:solidFill>
          </c:spPr>
          <c:invertIfNegative val="1"/>
          <c:cat>
            <c:strRef>
              <c:f>Foglio8!$A$4:$A$6</c:f>
              <c:strCache>
                <c:ptCount val="3"/>
                <c:pt idx="0">
                  <c:v>Area</c:v>
                </c:pt>
                <c:pt idx="1">
                  <c:v> ORGANIZATION</c:v>
                </c:pt>
                <c:pt idx="2">
                  <c:v>SELF MOTIVATION</c:v>
                </c:pt>
              </c:strCache>
            </c:strRef>
          </c:cat>
          <c:val>
            <c:numRef>
              <c:f>Foglio8!$E$4:$E$6</c:f>
              <c:numCache>
                <c:formatCode>General</c:formatCode>
                <c:ptCount val="3"/>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3-1BA8-46B5-8A7E-64B53E4020D7}"/>
            </c:ext>
          </c:extLst>
        </c:ser>
        <c:dLbls>
          <c:showLegendKey val="0"/>
          <c:showVal val="0"/>
          <c:showCatName val="0"/>
          <c:showSerName val="0"/>
          <c:showPercent val="0"/>
          <c:showBubbleSize val="0"/>
        </c:dLbls>
        <c:gapWidth val="150"/>
        <c:axId val="251889608"/>
        <c:axId val="251884120"/>
      </c:barChart>
      <c:catAx>
        <c:axId val="251889608"/>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it-IT"/>
          </a:p>
        </c:txPr>
        <c:crossAx val="251884120"/>
        <c:crosses val="autoZero"/>
        <c:auto val="1"/>
        <c:lblAlgn val="ctr"/>
        <c:lblOffset val="100"/>
        <c:noMultiLvlLbl val="1"/>
      </c:catAx>
      <c:valAx>
        <c:axId val="251884120"/>
        <c:scaling>
          <c:orientation val="minMax"/>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it-IT"/>
          </a:p>
        </c:txPr>
        <c:crossAx val="251889608"/>
        <c:crosses val="autoZero"/>
        <c:crossBetween val="between"/>
      </c:valAx>
      <c:spPr>
        <a:solidFill>
          <a:srgbClr val="FFFFFF"/>
        </a:solidFill>
      </c:spPr>
    </c:plotArea>
    <c:legend>
      <c:legendPos val="r"/>
      <c:overlay val="0"/>
      <c:txPr>
        <a:bodyPr/>
        <a:lstStyle/>
        <a:p>
          <a:pPr lvl="0">
            <a:defRPr sz="900">
              <a:solidFill>
                <a:srgbClr val="595959"/>
              </a:solidFill>
              <a:latin typeface="Calibri"/>
            </a:defRPr>
          </a:pPr>
          <a:endParaRPr lang="it-IT"/>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1"/>
  <c:style val="2"/>
  <c:chart>
    <c:autoTitleDeleted val="1"/>
    <c:plotArea>
      <c:layout/>
      <c:barChart>
        <c:barDir val="col"/>
        <c:grouping val="clustered"/>
        <c:varyColors val="1"/>
        <c:ser>
          <c:idx val="0"/>
          <c:order val="0"/>
          <c:tx>
            <c:strRef>
              <c:f>Foglio9!$B$3</c:f>
              <c:strCache>
                <c:ptCount val="1"/>
              </c:strCache>
            </c:strRef>
          </c:tx>
          <c:spPr>
            <a:solidFill>
              <a:srgbClr val="4472C4"/>
            </a:solidFill>
          </c:spPr>
          <c:invertIfNegative val="1"/>
          <c:cat>
            <c:strRef>
              <c:f>Foglio9!$A$4:$A$14</c:f>
              <c:strCache>
                <c:ptCount val="11"/>
                <c:pt idx="0">
                  <c:v>Area</c:v>
                </c:pt>
                <c:pt idx="1">
                  <c:v> ORGANIZATION</c:v>
                </c:pt>
                <c:pt idx="2">
                  <c:v>DETERMINATION</c:v>
                </c:pt>
                <c:pt idx="3">
                  <c:v>HANDLE PRESSURE</c:v>
                </c:pt>
                <c:pt idx="4">
                  <c:v>HR MANAGEMENT</c:v>
                </c:pt>
                <c:pt idx="5">
                  <c:v>OUTGOING</c:v>
                </c:pt>
                <c:pt idx="6">
                  <c:v>PROACTIVITY</c:v>
                </c:pt>
                <c:pt idx="7">
                  <c:v>SALES ATTITUDE</c:v>
                </c:pt>
                <c:pt idx="8">
                  <c:v>SELF DISCIPLINE</c:v>
                </c:pt>
                <c:pt idx="9">
                  <c:v>SELF MOTIVATION</c:v>
                </c:pt>
                <c:pt idx="10">
                  <c:v>UNDERSTANDING</c:v>
                </c:pt>
              </c:strCache>
            </c:strRef>
          </c:cat>
          <c:val>
            <c:numRef>
              <c:f>Foglio9!$B$4:$B$14</c:f>
              <c:numCache>
                <c:formatCode>General</c:formatCode>
                <c:ptCount val="11"/>
                <c:pt idx="0">
                  <c:v>0</c:v>
                </c:pt>
                <c:pt idx="1">
                  <c:v>0</c:v>
                </c:pt>
                <c:pt idx="2">
                  <c:v>0</c:v>
                </c:pt>
                <c:pt idx="3">
                  <c:v>0</c:v>
                </c:pt>
                <c:pt idx="5">
                  <c:v>0</c:v>
                </c:pt>
                <c:pt idx="6">
                  <c:v>0</c:v>
                </c:pt>
                <c:pt idx="7">
                  <c:v>0</c:v>
                </c:pt>
                <c:pt idx="8">
                  <c:v>0</c:v>
                </c:pt>
                <c:pt idx="9">
                  <c:v>0</c:v>
                </c:pt>
                <c:pt idx="10">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F24C-4070-B6AD-587137DE14A9}"/>
            </c:ext>
          </c:extLst>
        </c:ser>
        <c:ser>
          <c:idx val="1"/>
          <c:order val="1"/>
          <c:tx>
            <c:strRef>
              <c:f>Foglio9!$C$3</c:f>
              <c:strCache>
                <c:ptCount val="1"/>
              </c:strCache>
            </c:strRef>
          </c:tx>
          <c:spPr>
            <a:solidFill>
              <a:srgbClr val="ED7D31"/>
            </a:solidFill>
          </c:spPr>
          <c:invertIfNegative val="1"/>
          <c:cat>
            <c:strRef>
              <c:f>Foglio9!$A$4:$A$14</c:f>
              <c:strCache>
                <c:ptCount val="11"/>
                <c:pt idx="0">
                  <c:v>Area</c:v>
                </c:pt>
                <c:pt idx="1">
                  <c:v> ORGANIZATION</c:v>
                </c:pt>
                <c:pt idx="2">
                  <c:v>DETERMINATION</c:v>
                </c:pt>
                <c:pt idx="3">
                  <c:v>HANDLE PRESSURE</c:v>
                </c:pt>
                <c:pt idx="4">
                  <c:v>HR MANAGEMENT</c:v>
                </c:pt>
                <c:pt idx="5">
                  <c:v>OUTGOING</c:v>
                </c:pt>
                <c:pt idx="6">
                  <c:v>PROACTIVITY</c:v>
                </c:pt>
                <c:pt idx="7">
                  <c:v>SALES ATTITUDE</c:v>
                </c:pt>
                <c:pt idx="8">
                  <c:v>SELF DISCIPLINE</c:v>
                </c:pt>
                <c:pt idx="9">
                  <c:v>SELF MOTIVATION</c:v>
                </c:pt>
                <c:pt idx="10">
                  <c:v>UNDERSTANDING</c:v>
                </c:pt>
              </c:strCache>
            </c:strRef>
          </c:cat>
          <c:val>
            <c:numRef>
              <c:f>Foglio9!$C$4:$C$14</c:f>
              <c:numCache>
                <c:formatCode>General</c:formatCode>
                <c:ptCount val="11"/>
                <c:pt idx="0">
                  <c:v>0</c:v>
                </c:pt>
                <c:pt idx="1">
                  <c:v>0</c:v>
                </c:pt>
                <c:pt idx="2">
                  <c:v>0</c:v>
                </c:pt>
                <c:pt idx="3">
                  <c:v>0</c:v>
                </c:pt>
                <c:pt idx="6">
                  <c:v>0</c:v>
                </c:pt>
                <c:pt idx="7">
                  <c:v>0</c:v>
                </c:pt>
                <c:pt idx="8">
                  <c:v>0</c:v>
                </c:pt>
                <c:pt idx="9">
                  <c:v>0</c:v>
                </c:pt>
                <c:pt idx="10">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1-F24C-4070-B6AD-587137DE14A9}"/>
            </c:ext>
          </c:extLst>
        </c:ser>
        <c:ser>
          <c:idx val="2"/>
          <c:order val="2"/>
          <c:tx>
            <c:strRef>
              <c:f>Foglio9!$D$3</c:f>
              <c:strCache>
                <c:ptCount val="1"/>
              </c:strCache>
            </c:strRef>
          </c:tx>
          <c:spPr>
            <a:solidFill>
              <a:srgbClr val="A5A5A5"/>
            </a:solidFill>
          </c:spPr>
          <c:invertIfNegative val="1"/>
          <c:cat>
            <c:strRef>
              <c:f>Foglio9!$A$4:$A$14</c:f>
              <c:strCache>
                <c:ptCount val="11"/>
                <c:pt idx="0">
                  <c:v>Area</c:v>
                </c:pt>
                <c:pt idx="1">
                  <c:v> ORGANIZATION</c:v>
                </c:pt>
                <c:pt idx="2">
                  <c:v>DETERMINATION</c:v>
                </c:pt>
                <c:pt idx="3">
                  <c:v>HANDLE PRESSURE</c:v>
                </c:pt>
                <c:pt idx="4">
                  <c:v>HR MANAGEMENT</c:v>
                </c:pt>
                <c:pt idx="5">
                  <c:v>OUTGOING</c:v>
                </c:pt>
                <c:pt idx="6">
                  <c:v>PROACTIVITY</c:v>
                </c:pt>
                <c:pt idx="7">
                  <c:v>SALES ATTITUDE</c:v>
                </c:pt>
                <c:pt idx="8">
                  <c:v>SELF DISCIPLINE</c:v>
                </c:pt>
                <c:pt idx="9">
                  <c:v>SELF MOTIVATION</c:v>
                </c:pt>
                <c:pt idx="10">
                  <c:v>UNDERSTANDING</c:v>
                </c:pt>
              </c:strCache>
            </c:strRef>
          </c:cat>
          <c:val>
            <c:numRef>
              <c:f>Foglio9!$D$4:$D$14</c:f>
              <c:numCache>
                <c:formatCode>General</c:formatCode>
                <c:ptCount val="11"/>
                <c:pt idx="0">
                  <c:v>0</c:v>
                </c:pt>
                <c:pt idx="8">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2-F24C-4070-B6AD-587137DE14A9}"/>
            </c:ext>
          </c:extLst>
        </c:ser>
        <c:ser>
          <c:idx val="3"/>
          <c:order val="3"/>
          <c:tx>
            <c:strRef>
              <c:f>Foglio9!$E$3</c:f>
              <c:strCache>
                <c:ptCount val="1"/>
              </c:strCache>
            </c:strRef>
          </c:tx>
          <c:spPr>
            <a:solidFill>
              <a:srgbClr val="FFC000"/>
            </a:solidFill>
          </c:spPr>
          <c:invertIfNegative val="1"/>
          <c:cat>
            <c:strRef>
              <c:f>Foglio9!$A$4:$A$14</c:f>
              <c:strCache>
                <c:ptCount val="11"/>
                <c:pt idx="0">
                  <c:v>Area</c:v>
                </c:pt>
                <c:pt idx="1">
                  <c:v> ORGANIZATION</c:v>
                </c:pt>
                <c:pt idx="2">
                  <c:v>DETERMINATION</c:v>
                </c:pt>
                <c:pt idx="3">
                  <c:v>HANDLE PRESSURE</c:v>
                </c:pt>
                <c:pt idx="4">
                  <c:v>HR MANAGEMENT</c:v>
                </c:pt>
                <c:pt idx="5">
                  <c:v>OUTGOING</c:v>
                </c:pt>
                <c:pt idx="6">
                  <c:v>PROACTIVITY</c:v>
                </c:pt>
                <c:pt idx="7">
                  <c:v>SALES ATTITUDE</c:v>
                </c:pt>
                <c:pt idx="8">
                  <c:v>SELF DISCIPLINE</c:v>
                </c:pt>
                <c:pt idx="9">
                  <c:v>SELF MOTIVATION</c:v>
                </c:pt>
                <c:pt idx="10">
                  <c:v>UNDERSTANDING</c:v>
                </c:pt>
              </c:strCache>
            </c:strRef>
          </c:cat>
          <c:val>
            <c:numRef>
              <c:f>Foglio9!$E$4:$E$14</c:f>
              <c:numCache>
                <c:formatCode>General</c:formatCode>
                <c:ptCount val="11"/>
                <c:pt idx="0">
                  <c:v>0</c:v>
                </c:pt>
                <c:pt idx="1">
                  <c:v>0</c:v>
                </c:pt>
                <c:pt idx="2">
                  <c:v>0</c:v>
                </c:pt>
                <c:pt idx="3">
                  <c:v>0</c:v>
                </c:pt>
                <c:pt idx="4">
                  <c:v>0</c:v>
                </c:pt>
                <c:pt idx="5">
                  <c:v>-1</c:v>
                </c:pt>
                <c:pt idx="6">
                  <c:v>0</c:v>
                </c:pt>
                <c:pt idx="7">
                  <c:v>0</c:v>
                </c:pt>
                <c:pt idx="8">
                  <c:v>0</c:v>
                </c:pt>
                <c:pt idx="9">
                  <c:v>0</c:v>
                </c:pt>
                <c:pt idx="10">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3-F24C-4070-B6AD-587137DE14A9}"/>
            </c:ext>
          </c:extLst>
        </c:ser>
        <c:ser>
          <c:idx val="4"/>
          <c:order val="4"/>
          <c:tx>
            <c:strRef>
              <c:f>Foglio9!$F$3</c:f>
              <c:strCache>
                <c:ptCount val="1"/>
              </c:strCache>
            </c:strRef>
          </c:tx>
          <c:spPr>
            <a:solidFill>
              <a:srgbClr val="5B9BD5"/>
            </a:solidFill>
          </c:spPr>
          <c:invertIfNegative val="1"/>
          <c:cat>
            <c:strRef>
              <c:f>Foglio9!$A$4:$A$14</c:f>
              <c:strCache>
                <c:ptCount val="11"/>
                <c:pt idx="0">
                  <c:v>Area</c:v>
                </c:pt>
                <c:pt idx="1">
                  <c:v> ORGANIZATION</c:v>
                </c:pt>
                <c:pt idx="2">
                  <c:v>DETERMINATION</c:v>
                </c:pt>
                <c:pt idx="3">
                  <c:v>HANDLE PRESSURE</c:v>
                </c:pt>
                <c:pt idx="4">
                  <c:v>HR MANAGEMENT</c:v>
                </c:pt>
                <c:pt idx="5">
                  <c:v>OUTGOING</c:v>
                </c:pt>
                <c:pt idx="6">
                  <c:v>PROACTIVITY</c:v>
                </c:pt>
                <c:pt idx="7">
                  <c:v>SALES ATTITUDE</c:v>
                </c:pt>
                <c:pt idx="8">
                  <c:v>SELF DISCIPLINE</c:v>
                </c:pt>
                <c:pt idx="9">
                  <c:v>SELF MOTIVATION</c:v>
                </c:pt>
                <c:pt idx="10">
                  <c:v>UNDERSTANDING</c:v>
                </c:pt>
              </c:strCache>
            </c:strRef>
          </c:cat>
          <c:val>
            <c:numRef>
              <c:f>Foglio9!$F$4:$F$14</c:f>
              <c:numCache>
                <c:formatCode>General</c:formatCode>
                <c:ptCount val="11"/>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4-F24C-4070-B6AD-587137DE14A9}"/>
            </c:ext>
          </c:extLst>
        </c:ser>
        <c:dLbls>
          <c:showLegendKey val="0"/>
          <c:showVal val="0"/>
          <c:showCatName val="0"/>
          <c:showSerName val="0"/>
          <c:showPercent val="0"/>
          <c:showBubbleSize val="0"/>
        </c:dLbls>
        <c:gapWidth val="150"/>
        <c:axId val="251888040"/>
        <c:axId val="251879416"/>
      </c:barChart>
      <c:catAx>
        <c:axId val="251888040"/>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it-IT"/>
          </a:p>
        </c:txPr>
        <c:crossAx val="251879416"/>
        <c:crosses val="autoZero"/>
        <c:auto val="1"/>
        <c:lblAlgn val="ctr"/>
        <c:lblOffset val="100"/>
        <c:noMultiLvlLbl val="1"/>
      </c:catAx>
      <c:valAx>
        <c:axId val="251879416"/>
        <c:scaling>
          <c:orientation val="minMax"/>
        </c:scaling>
        <c:delete val="0"/>
        <c:axPos val="l"/>
        <c:majorGridlines>
          <c:spPr>
            <a:ln>
              <a:solidFill>
                <a:srgbClr val="D9D9D9"/>
              </a:solidFill>
            </a:ln>
          </c:spPr>
        </c:majorGridlines>
        <c:numFmt formatCode="General" sourceLinked="1"/>
        <c:majorTickMark val="cross"/>
        <c:minorTickMark val="cross"/>
        <c:tickLblPos val="nextTo"/>
        <c:spPr>
          <a:ln w="47625">
            <a:noFill/>
          </a:ln>
        </c:spPr>
        <c:txPr>
          <a:bodyPr/>
          <a:lstStyle/>
          <a:p>
            <a:pPr lvl="0">
              <a:defRPr sz="900" b="0" i="0">
                <a:solidFill>
                  <a:srgbClr val="595959"/>
                </a:solidFill>
                <a:latin typeface="Calibri"/>
              </a:defRPr>
            </a:pPr>
            <a:endParaRPr lang="it-IT"/>
          </a:p>
        </c:txPr>
        <c:crossAx val="251888040"/>
        <c:crosses val="autoZero"/>
        <c:crossBetween val="between"/>
      </c:valAx>
      <c:spPr>
        <a:solidFill>
          <a:srgbClr val="FFFFFF"/>
        </a:solidFill>
      </c:spPr>
    </c:plotArea>
    <c:legend>
      <c:legendPos val="r"/>
      <c:overlay val="0"/>
      <c:txPr>
        <a:bodyPr/>
        <a:lstStyle/>
        <a:p>
          <a:pPr lvl="0">
            <a:defRPr sz="900">
              <a:solidFill>
                <a:srgbClr val="595959"/>
              </a:solidFill>
              <a:latin typeface="Calibri"/>
            </a:defRPr>
          </a:pPr>
          <a:endParaRPr lang="it-IT"/>
        </a:p>
      </c:txPr>
    </c:legend>
    <c:plotVisOnly val="1"/>
    <c:dispBlanksAs val="zero"/>
    <c:showDLblsOverMax val="1"/>
  </c:chart>
  <c:spPr>
    <a:solidFill>
      <a:srgbClr val="FFFFFF"/>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oneCellAnchor>
    <xdr:from>
      <xdr:col>4</xdr:col>
      <xdr:colOff>66675</xdr:colOff>
      <xdr:row>10</xdr:row>
      <xdr:rowOff>0</xdr:rowOff>
    </xdr:from>
    <xdr:ext cx="4552950" cy="2286000"/>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4</xdr:col>
      <xdr:colOff>76200</xdr:colOff>
      <xdr:row>24</xdr:row>
      <xdr:rowOff>123825</xdr:rowOff>
    </xdr:from>
    <xdr:ext cx="4514850" cy="2581275"/>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4</xdr:col>
      <xdr:colOff>95250</xdr:colOff>
      <xdr:row>44</xdr:row>
      <xdr:rowOff>9525</xdr:rowOff>
    </xdr:from>
    <xdr:ext cx="4543425" cy="2428875"/>
    <xdr:graphicFrame macro="">
      <xdr:nvGraphicFramePr>
        <xdr:cNvPr id="4" name="Chart 3">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15</xdr:col>
      <xdr:colOff>180975</xdr:colOff>
      <xdr:row>10</xdr:row>
      <xdr:rowOff>9525</xdr:rowOff>
    </xdr:from>
    <xdr:ext cx="4524375" cy="2438400"/>
    <xdr:graphicFrame macro="">
      <xdr:nvGraphicFramePr>
        <xdr:cNvPr id="5" name="Chart 4">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15</xdr:col>
      <xdr:colOff>152400</xdr:colOff>
      <xdr:row>26</xdr:row>
      <xdr:rowOff>38100</xdr:rowOff>
    </xdr:from>
    <xdr:ext cx="4486275" cy="2438400"/>
    <xdr:graphicFrame macro="">
      <xdr:nvGraphicFramePr>
        <xdr:cNvPr id="6" name="Chart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15</xdr:col>
      <xdr:colOff>152400</xdr:colOff>
      <xdr:row>41</xdr:row>
      <xdr:rowOff>190500</xdr:rowOff>
    </xdr:from>
    <xdr:ext cx="4486275" cy="2590800"/>
    <xdr:graphicFrame macro="">
      <xdr:nvGraphicFramePr>
        <xdr:cNvPr id="7" name="Chart 6">
          <a:extLst>
            <a:ext uri="{FF2B5EF4-FFF2-40B4-BE49-F238E27FC236}">
              <a16:creationId xmlns:a16="http://schemas.microsoft.com/office/drawing/2014/main" id="{00000000-0008-0000-02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oneCellAnchor>
    <xdr:from>
      <xdr:col>4</xdr:col>
      <xdr:colOff>95250</xdr:colOff>
      <xdr:row>59</xdr:row>
      <xdr:rowOff>104775</xdr:rowOff>
    </xdr:from>
    <xdr:ext cx="4572000" cy="2295525"/>
    <xdr:graphicFrame macro="">
      <xdr:nvGraphicFramePr>
        <xdr:cNvPr id="8" name="Chart 7">
          <a:extLst>
            <a:ext uri="{FF2B5EF4-FFF2-40B4-BE49-F238E27FC236}">
              <a16:creationId xmlns:a16="http://schemas.microsoft.com/office/drawing/2014/main" id="{00000000-0008-0000-02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oneCellAnchor>
  <xdr:oneCellAnchor>
    <xdr:from>
      <xdr:col>4</xdr:col>
      <xdr:colOff>114300</xdr:colOff>
      <xdr:row>74</xdr:row>
      <xdr:rowOff>19050</xdr:rowOff>
    </xdr:from>
    <xdr:ext cx="4572000" cy="2047875"/>
    <xdr:graphicFrame macro="">
      <xdr:nvGraphicFramePr>
        <xdr:cNvPr id="9" name="Chart 8">
          <a:extLst>
            <a:ext uri="{FF2B5EF4-FFF2-40B4-BE49-F238E27FC236}">
              <a16:creationId xmlns:a16="http://schemas.microsoft.com/office/drawing/2014/main" id="{00000000-0008-0000-02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oneCellAnchor>
  <xdr:oneCellAnchor>
    <xdr:from>
      <xdr:col>15</xdr:col>
      <xdr:colOff>200025</xdr:colOff>
      <xdr:row>76</xdr:row>
      <xdr:rowOff>0</xdr:rowOff>
    </xdr:from>
    <xdr:ext cx="4543425" cy="2152650"/>
    <xdr:graphicFrame macro="">
      <xdr:nvGraphicFramePr>
        <xdr:cNvPr id="10" name="Chart 9">
          <a:extLst>
            <a:ext uri="{FF2B5EF4-FFF2-40B4-BE49-F238E27FC236}">
              <a16:creationId xmlns:a16="http://schemas.microsoft.com/office/drawing/2014/main" id="{00000000-0008-0000-02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fLocksWithSheet="0"/>
  </xdr:oneCellAnchor>
  <xdr:oneCellAnchor>
    <xdr:from>
      <xdr:col>15</xdr:col>
      <xdr:colOff>142875</xdr:colOff>
      <xdr:row>59</xdr:row>
      <xdr:rowOff>28575</xdr:rowOff>
    </xdr:from>
    <xdr:ext cx="4514850" cy="2295525"/>
    <xdr:graphicFrame macro="">
      <xdr:nvGraphicFramePr>
        <xdr:cNvPr id="11" name="Chart 10">
          <a:extLst>
            <a:ext uri="{FF2B5EF4-FFF2-40B4-BE49-F238E27FC236}">
              <a16:creationId xmlns:a16="http://schemas.microsoft.com/office/drawing/2014/main" id="{00000000-0008-0000-02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fLocksWithSheet="0"/>
  </xdr:oneCellAnchor>
</xdr:wsDr>
</file>

<file path=xl/drawings/drawing2.xml><?xml version="1.0" encoding="utf-8"?>
<xdr:wsDr xmlns:xdr="http://schemas.openxmlformats.org/drawingml/2006/spreadsheetDrawing" xmlns:a="http://schemas.openxmlformats.org/drawingml/2006/main">
  <xdr:oneCellAnchor>
    <xdr:from>
      <xdr:col>9</xdr:col>
      <xdr:colOff>76200</xdr:colOff>
      <xdr:row>3</xdr:row>
      <xdr:rowOff>57150</xdr:rowOff>
    </xdr:from>
    <xdr:ext cx="8086725" cy="4476750"/>
    <xdr:graphicFrame macro="">
      <xdr:nvGraphicFramePr>
        <xdr:cNvPr id="11" name="Chart 11">
          <a:extLst>
            <a:ext uri="{FF2B5EF4-FFF2-40B4-BE49-F238E27FC236}">
              <a16:creationId xmlns:a16="http://schemas.microsoft.com/office/drawing/2014/main" id="{00000000-0008-0000-03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542925</xdr:colOff>
      <xdr:row>2</xdr:row>
      <xdr:rowOff>114300</xdr:rowOff>
    </xdr:from>
    <xdr:ext cx="495300" cy="238125"/>
    <xdr:graphicFrame macro="">
      <xdr:nvGraphicFramePr>
        <xdr:cNvPr id="12" name="Chart 12">
          <a:extLst>
            <a:ext uri="{FF2B5EF4-FFF2-40B4-BE49-F238E27FC236}">
              <a16:creationId xmlns:a16="http://schemas.microsoft.com/office/drawing/2014/main" id="{00000000-0008-0000-04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8</xdr:col>
      <xdr:colOff>152400</xdr:colOff>
      <xdr:row>0</xdr:row>
      <xdr:rowOff>76200</xdr:rowOff>
    </xdr:from>
    <xdr:ext cx="1171575" cy="2066925"/>
    <xdr:graphicFrame macro="">
      <xdr:nvGraphicFramePr>
        <xdr:cNvPr id="13" name="Chart 13">
          <a:extLst>
            <a:ext uri="{FF2B5EF4-FFF2-40B4-BE49-F238E27FC236}">
              <a16:creationId xmlns:a16="http://schemas.microsoft.com/office/drawing/2014/main" id="{00000000-0008-0000-04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wsDr>
</file>

<file path=xl/drawings/drawing4.xml><?xml version="1.0" encoding="utf-8"?>
<xdr:wsDr xmlns:xdr="http://schemas.openxmlformats.org/drawingml/2006/spreadsheetDrawing" xmlns:a="http://schemas.openxmlformats.org/drawingml/2006/main">
  <xdr:oneCellAnchor>
    <xdr:from>
      <xdr:col>9</xdr:col>
      <xdr:colOff>390525</xdr:colOff>
      <xdr:row>11</xdr:row>
      <xdr:rowOff>19050</xdr:rowOff>
    </xdr:from>
    <xdr:ext cx="4419600" cy="2743200"/>
    <xdr:graphicFrame macro="">
      <xdr:nvGraphicFramePr>
        <xdr:cNvPr id="15" name="Chart 15">
          <a:extLst>
            <a:ext uri="{FF2B5EF4-FFF2-40B4-BE49-F238E27FC236}">
              <a16:creationId xmlns:a16="http://schemas.microsoft.com/office/drawing/2014/main" id="{00000000-0008-0000-06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1409700</xdr:colOff>
      <xdr:row>14</xdr:row>
      <xdr:rowOff>19050</xdr:rowOff>
    </xdr:from>
    <xdr:ext cx="11772900" cy="6515100"/>
    <xdr:graphicFrame macro="">
      <xdr:nvGraphicFramePr>
        <xdr:cNvPr id="14" name="Chart 14">
          <a:extLst>
            <a:ext uri="{FF2B5EF4-FFF2-40B4-BE49-F238E27FC236}">
              <a16:creationId xmlns:a16="http://schemas.microsoft.com/office/drawing/2014/main" id="{00000000-0008-0000-09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Paolo Rossi" refreshedDate="43593.689379861113" refreshedVersion="6" recordCount="2" xr:uid="{00000000-000A-0000-FFFF-FFFF2F000000}">
  <cacheSource type="worksheet">
    <worksheetSource ref="A11:E13" sheet="Foglio3"/>
  </cacheSource>
  <cacheFields count="5">
    <cacheField name="Area" numFmtId="0">
      <sharedItems count="4">
        <s v=" ORGANIZATION"/>
        <s v="SELF MOTIVATION"/>
        <s v="AUTOMOTIVAZIONE" u="1"/>
        <s v=" ORGANIZZAZIONE" u="1"/>
      </sharedItems>
    </cacheField>
    <cacheField name="Order" numFmtId="0">
      <sharedItems containsSemiMixedTypes="0" containsString="0" containsNumber="1" containsInteger="1" minValue="0" maxValue="0"/>
    </cacheField>
    <cacheField name="Sezione 2" numFmtId="0">
      <sharedItems containsSemiMixedTypes="0" containsString="0" containsNumber="1" containsInteger="1" minValue="0" maxValue="0"/>
    </cacheField>
    <cacheField name="Sezione 3" numFmtId="0">
      <sharedItems containsSemiMixedTypes="0" containsString="0" containsNumber="1" containsInteger="1" minValue="0" maxValue="0"/>
    </cacheField>
    <cacheField name="Sezione 4"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Paolo Rossi" refreshedDate="43593.689379861113" refreshedVersion="6" recordCount="10" xr:uid="{00000000-000A-0000-FFFF-FFFF2C000000}">
  <cacheSource type="worksheet">
    <worksheetSource ref="A11:F21" sheet="Foglio3"/>
  </cacheSource>
  <cacheFields count="6">
    <cacheField name="Area" numFmtId="0">
      <sharedItems count="19">
        <s v=" ORGANIZATION"/>
        <s v="SELF MOTIVATION"/>
        <s v="HANDLE PRESSURE"/>
        <s v="SELF DISCIPLINE"/>
        <s v="DETERMINATION"/>
        <s v="SALES ATTITUDE"/>
        <s v="HR MANAGEMENT"/>
        <s v="PROACTIVITY"/>
        <s v="UNDERSTANDING"/>
        <s v="OUTGOING"/>
        <s v="AUTODISCIPLINA" u="1"/>
        <s v="GESTIONE PRESSIONI" u="1"/>
        <s v="AUTOMOTIVAZIONE" u="1"/>
        <s v="ATTITUDINE ALLA VENDITA" u="1"/>
        <s v="ESPANSIVITA'" u="1"/>
        <s v=" ORGANIZZAZIONE" u="1"/>
        <s v="DETERMINAZIONE" u="1"/>
        <s v="PROATTIVITA'" u="1"/>
        <s v="COMPRENSIONE" u="1"/>
      </sharedItems>
    </cacheField>
    <cacheField name="Order" numFmtId="0">
      <sharedItems containsSemiMixedTypes="0" containsString="0" containsNumber="1" containsInteger="1" minValue="-1" maxValue="0"/>
    </cacheField>
    <cacheField name="Sezione 2" numFmtId="0">
      <sharedItems containsString="0" containsBlank="1" containsNumber="1" containsInteger="1" minValue="0" maxValue="0"/>
    </cacheField>
    <cacheField name="Sezione 3" numFmtId="0">
      <sharedItems containsString="0" containsBlank="1" containsNumber="1" containsInteger="1" minValue="0" maxValue="0"/>
    </cacheField>
    <cacheField name="Sezione 4" numFmtId="0">
      <sharedItems containsString="0" containsBlank="1" containsNumber="1" containsInteger="1" minValue="0" maxValue="0"/>
    </cacheField>
    <cacheField name="Totale" numFmtId="0">
      <sharedItems containsSemiMixedTypes="0" containsString="0" containsNumber="1" containsInteger="1" minValue="-1" maxValue="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
  <r>
    <x v="0"/>
    <n v="0"/>
    <n v="0"/>
    <n v="0"/>
    <m/>
  </r>
  <r>
    <x v="1"/>
    <n v="0"/>
    <n v="0"/>
    <n v="0"/>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n v="0"/>
    <n v="0"/>
    <n v="0"/>
    <m/>
    <n v="0"/>
  </r>
  <r>
    <x v="1"/>
    <n v="0"/>
    <n v="0"/>
    <n v="0"/>
    <m/>
    <n v="0"/>
  </r>
  <r>
    <x v="2"/>
    <n v="0"/>
    <n v="0"/>
    <n v="0"/>
    <m/>
    <n v="0"/>
  </r>
  <r>
    <x v="3"/>
    <n v="0"/>
    <n v="0"/>
    <n v="0"/>
    <n v="0"/>
    <n v="0"/>
  </r>
  <r>
    <x v="4"/>
    <n v="0"/>
    <n v="0"/>
    <n v="0"/>
    <m/>
    <n v="0"/>
  </r>
  <r>
    <x v="5"/>
    <n v="0"/>
    <n v="0"/>
    <n v="0"/>
    <m/>
    <n v="0"/>
  </r>
  <r>
    <x v="6"/>
    <n v="0"/>
    <m/>
    <m/>
    <m/>
    <n v="0"/>
  </r>
  <r>
    <x v="7"/>
    <n v="0"/>
    <n v="0"/>
    <n v="0"/>
    <m/>
    <n v="0"/>
  </r>
  <r>
    <x v="8"/>
    <n v="0"/>
    <n v="0"/>
    <n v="0"/>
    <m/>
    <n v="0"/>
  </r>
  <r>
    <x v="9"/>
    <n v="-1"/>
    <n v="0"/>
    <m/>
    <m/>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Foglio8" cacheId="4" applyNumberFormats="0" applyBorderFormats="0" applyFontFormats="0" applyPatternFormats="0" applyAlignmentFormats="0" applyWidthHeightFormats="0" dataCaption="" updatedVersion="6" compact="0" compactData="0">
  <location ref="A3:C7" firstHeaderRow="1" firstDataRow="2" firstDataCol="1"/>
  <pivotFields count="5">
    <pivotField name="Area" axis="axisRow" compact="0" outline="0" multipleItemSelectionAllowed="1" showAll="0" sortType="ascending">
      <items count="5">
        <item x="0"/>
        <item m="1" x="3"/>
        <item m="1" x="2"/>
        <item x="1"/>
        <item t="default"/>
      </items>
    </pivotField>
    <pivotField compact="0" outline="0" subtotalTop="0" showAll="0" includeNewItemsInFilter="1" defaultSubtotal="0"/>
    <pivotField name="Sezione 2" dataField="1" compact="0" outline="0" multipleItemSelectionAllowed="1" showAll="0"/>
    <pivotField name="Sezione 3" dataField="1" compact="0" outline="0" multipleItemSelectionAllowed="1" showAll="0"/>
    <pivotField name="Sezione 4" compact="0" outline="0" multipleItemSelectionAllowed="1" showAll="0"/>
  </pivotFields>
  <rowFields count="1">
    <field x="0"/>
  </rowFields>
  <rowItems count="3">
    <i>
      <x/>
    </i>
    <i>
      <x v="3"/>
    </i>
    <i t="grand">
      <x/>
    </i>
  </rowItems>
  <colFields count="1">
    <field x="-2"/>
  </colFields>
  <colItems count="2">
    <i>
      <x/>
    </i>
    <i i="1">
      <x v="1"/>
    </i>
  </colItems>
  <dataFields count="2">
    <dataField name=" Sezione 2" fld="2" baseField="0"/>
    <dataField name=" Sezione 3" fld="3" baseField="0"/>
  </dataFields>
  <pivotTableStyleInfo name="Google Sheets Pivot Table Style"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900-000000000000}" name="Foglio9" cacheId="7" applyNumberFormats="0" applyBorderFormats="0" applyFontFormats="0" applyPatternFormats="0" applyAlignmentFormats="0" applyWidthHeightFormats="0" dataCaption="" updatedVersion="6" compact="0" compactData="0">
  <location ref="A3:E15" firstHeaderRow="1" firstDataRow="2" firstDataCol="1"/>
  <pivotFields count="6">
    <pivotField name="Area" axis="axisRow" compact="0" outline="0" multipleItemSelectionAllowed="1" showAll="0" sortType="ascending">
      <items count="20">
        <item x="0"/>
        <item m="1" x="15"/>
        <item m="1" x="13"/>
        <item m="1" x="10"/>
        <item m="1" x="12"/>
        <item m="1" x="18"/>
        <item x="4"/>
        <item m="1" x="16"/>
        <item m="1" x="14"/>
        <item m="1" x="11"/>
        <item x="2"/>
        <item x="6"/>
        <item x="9"/>
        <item x="7"/>
        <item m="1" x="17"/>
        <item x="5"/>
        <item x="3"/>
        <item x="1"/>
        <item x="8"/>
        <item t="default"/>
      </items>
    </pivotField>
    <pivotField compact="0" outline="0" subtotalTop="0" showAll="0" includeNewItemsInFilter="1" defaultSubtotal="0"/>
    <pivotField name="Sezione 2" dataField="1" compact="0" outline="0" multipleItemSelectionAllowed="1" showAll="0"/>
    <pivotField name="Sezione 3" dataField="1" compact="0" outline="0" multipleItemSelectionAllowed="1" showAll="0"/>
    <pivotField name="Sezione 4" dataField="1" compact="0" outline="0" multipleItemSelectionAllowed="1" showAll="0"/>
    <pivotField name="Totale" dataField="1" compact="0" outline="0" multipleItemSelectionAllowed="1" showAll="0"/>
  </pivotFields>
  <rowFields count="1">
    <field x="0"/>
  </rowFields>
  <rowItems count="11">
    <i>
      <x/>
    </i>
    <i>
      <x v="6"/>
    </i>
    <i>
      <x v="10"/>
    </i>
    <i>
      <x v="11"/>
    </i>
    <i>
      <x v="12"/>
    </i>
    <i>
      <x v="13"/>
    </i>
    <i>
      <x v="15"/>
    </i>
    <i>
      <x v="16"/>
    </i>
    <i>
      <x v="17"/>
    </i>
    <i>
      <x v="18"/>
    </i>
    <i t="grand">
      <x/>
    </i>
  </rowItems>
  <colFields count="1">
    <field x="-2"/>
  </colFields>
  <colItems count="4">
    <i>
      <x/>
    </i>
    <i i="1">
      <x v="1"/>
    </i>
    <i i="2">
      <x v="2"/>
    </i>
    <i i="3">
      <x v="3"/>
    </i>
  </colItems>
  <dataFields count="4">
    <dataField name="Somma di Sezione 2" fld="2" baseField="0"/>
    <dataField name="Somma di Sezione 3" fld="3" baseField="0"/>
    <dataField name="Somma di Sezione 4" fld="4" baseField="0"/>
    <dataField name="Somma di Totale" fld="5" baseField="0"/>
  </dataFields>
  <pivotTableStyleInfo name="Google Sheets Pivot Table Style" showRowHeaders="1" showColHeaders="1" showRowStripes="0" showColStripes="0" showLastColumn="1"/>
  <extLs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1:F2">
  <tableColumns count="6">
    <tableColumn id="1" xr3:uid="{00000000-0010-0000-0000-000001000000}" name="Area"/>
    <tableColumn id="2" xr3:uid="{00000000-0010-0000-0000-000002000000}" name="Sezione 1"/>
    <tableColumn id="3" xr3:uid="{00000000-0010-0000-0000-000003000000}" name="Sezione 2"/>
    <tableColumn id="4" xr3:uid="{00000000-0010-0000-0000-000004000000}" name="Sezione 3"/>
    <tableColumn id="5" xr3:uid="{00000000-0010-0000-0000-000005000000}" name="Sezione 4"/>
    <tableColumn id="6" xr3:uid="{00000000-0010-0000-0000-000006000000}" name="Totale"/>
  </tableColumns>
  <tableStyleInfo name="Foglio10-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A1:F2">
  <tableColumns count="6">
    <tableColumn id="1" xr3:uid="{00000000-0010-0000-0100-000001000000}" name="Area"/>
    <tableColumn id="2" xr3:uid="{00000000-0010-0000-0100-000002000000}" name="Sezione 1"/>
    <tableColumn id="3" xr3:uid="{00000000-0010-0000-0100-000003000000}" name="Sezione 2"/>
    <tableColumn id="4" xr3:uid="{00000000-0010-0000-0100-000004000000}" name="Sezione 3"/>
    <tableColumn id="5" xr3:uid="{00000000-0010-0000-0100-000005000000}" name="Sezione 4"/>
    <tableColumn id="6" xr3:uid="{00000000-0010-0000-0100-000006000000}" name="Totale"/>
  </tableColumns>
  <tableStyleInfo name="Foglio11-style" showFirstColumn="1" showLastColumn="1" showRowStripes="1"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1.xml"/></Relationships>
</file>

<file path=xl/worksheets/_rels/sheet8.xml.rels><?xml version="1.0" encoding="UTF-8" standalone="yes"?>
<Relationships xmlns="http://schemas.openxmlformats.org/package/2006/relationships"><Relationship Id="rId1" Type="http://schemas.openxmlformats.org/officeDocument/2006/relationships/table" Target="../tables/table1.xml"/></Relationships>
</file>

<file path=xl/worksheets/_rels/sheet9.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H1000"/>
  <sheetViews>
    <sheetView topLeftCell="A46" workbookViewId="0">
      <selection activeCell="B66" sqref="B66"/>
    </sheetView>
  </sheetViews>
  <sheetFormatPr defaultColWidth="14.42578125" defaultRowHeight="15" customHeight="1" x14ac:dyDescent="0.2"/>
  <cols>
    <col min="1" max="1" width="4.85546875" customWidth="1"/>
    <col min="2" max="2" width="102.42578125" customWidth="1"/>
    <col min="3" max="3" width="22.140625" customWidth="1"/>
    <col min="4" max="4" width="19.42578125" customWidth="1"/>
    <col min="5" max="5" width="23.28515625" customWidth="1"/>
    <col min="6" max="6" width="6.42578125" customWidth="1"/>
    <col min="7" max="7" width="4.140625" customWidth="1"/>
    <col min="8" max="8" width="4.7109375" customWidth="1"/>
    <col min="9" max="9" width="23.140625" customWidth="1"/>
    <col min="10" max="13" width="14.42578125" customWidth="1"/>
    <col min="14" max="14" width="15.7109375" customWidth="1"/>
    <col min="15" max="20" width="14.42578125" customWidth="1"/>
    <col min="21" max="21" width="19.42578125" customWidth="1"/>
    <col min="22" max="22" width="18.42578125" customWidth="1"/>
    <col min="23" max="24" width="14.42578125" customWidth="1"/>
    <col min="25" max="25" width="32.7109375" customWidth="1"/>
    <col min="31" max="31" width="16.28515625" customWidth="1"/>
    <col min="32" max="32" width="16.7109375" customWidth="1"/>
    <col min="33" max="33" width="20.42578125" customWidth="1"/>
  </cols>
  <sheetData>
    <row r="1" spans="1:33" ht="15.75" customHeight="1" thickBot="1" x14ac:dyDescent="0.25">
      <c r="C1" s="2"/>
      <c r="D1" s="2"/>
      <c r="E1" s="2"/>
      <c r="F1" s="103" t="s">
        <v>0</v>
      </c>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5"/>
    </row>
    <row r="2" spans="1:33" ht="15.75" customHeight="1" thickBot="1" x14ac:dyDescent="0.3">
      <c r="C2" s="2"/>
      <c r="D2" s="2"/>
      <c r="E2" s="2"/>
      <c r="F2" s="100" t="s">
        <v>996</v>
      </c>
      <c r="G2" s="101"/>
      <c r="H2" s="102"/>
      <c r="I2" s="100" t="s">
        <v>940</v>
      </c>
      <c r="J2" s="101"/>
      <c r="K2" s="102"/>
      <c r="L2" s="107" t="s">
        <v>947</v>
      </c>
      <c r="M2" s="101"/>
      <c r="N2" s="102"/>
      <c r="O2" s="107" t="s">
        <v>962</v>
      </c>
      <c r="P2" s="101"/>
      <c r="Q2" s="101"/>
      <c r="R2" s="102"/>
      <c r="S2" s="100" t="s">
        <v>971</v>
      </c>
      <c r="T2" s="101"/>
      <c r="U2" s="102"/>
      <c r="V2" s="100" t="s">
        <v>978</v>
      </c>
      <c r="W2" s="101"/>
      <c r="X2" s="102"/>
      <c r="Y2" s="3" t="s">
        <v>7</v>
      </c>
      <c r="Z2" s="100" t="s">
        <v>955</v>
      </c>
      <c r="AA2" s="101"/>
      <c r="AB2" s="106"/>
      <c r="AC2" s="100" t="s">
        <v>999</v>
      </c>
      <c r="AD2" s="101"/>
      <c r="AE2" s="102"/>
      <c r="AF2" s="100" t="s">
        <v>983</v>
      </c>
      <c r="AG2" s="102"/>
    </row>
    <row r="3" spans="1:33" ht="15.75" customHeight="1" x14ac:dyDescent="0.2">
      <c r="C3" s="4" t="s">
        <v>11</v>
      </c>
      <c r="D3" s="4" t="s">
        <v>12</v>
      </c>
      <c r="E3" s="4" t="s">
        <v>13</v>
      </c>
      <c r="F3" s="5" t="s">
        <v>939</v>
      </c>
      <c r="G3" s="7" t="s">
        <v>938</v>
      </c>
      <c r="H3" s="9" t="s">
        <v>1000</v>
      </c>
      <c r="I3" s="5" t="s">
        <v>946</v>
      </c>
      <c r="J3" s="7" t="s">
        <v>944</v>
      </c>
      <c r="K3" s="9" t="s">
        <v>945</v>
      </c>
      <c r="L3" s="5" t="s">
        <v>950</v>
      </c>
      <c r="M3" s="7" t="s">
        <v>951</v>
      </c>
      <c r="N3" s="9" t="s">
        <v>952</v>
      </c>
      <c r="O3" s="5" t="s">
        <v>967</v>
      </c>
      <c r="P3" s="7" t="s">
        <v>968</v>
      </c>
      <c r="Q3" s="7" t="s">
        <v>970</v>
      </c>
      <c r="R3" s="9" t="s">
        <v>969</v>
      </c>
      <c r="S3" s="5" t="s">
        <v>975</v>
      </c>
      <c r="T3" s="7" t="s">
        <v>976</v>
      </c>
      <c r="U3" s="9" t="s">
        <v>977</v>
      </c>
      <c r="V3" s="5" t="s">
        <v>982</v>
      </c>
      <c r="W3" s="7" t="s">
        <v>1003</v>
      </c>
      <c r="X3" s="9" t="s">
        <v>997</v>
      </c>
      <c r="Y3" s="11" t="s">
        <v>954</v>
      </c>
      <c r="Z3" s="5" t="s">
        <v>960</v>
      </c>
      <c r="AA3" s="7" t="s">
        <v>959</v>
      </c>
      <c r="AB3" s="9" t="s">
        <v>961</v>
      </c>
      <c r="AC3" s="5" t="s">
        <v>993</v>
      </c>
      <c r="AD3" s="7" t="s">
        <v>991</v>
      </c>
      <c r="AE3" s="9" t="s">
        <v>992</v>
      </c>
      <c r="AF3" s="5" t="s">
        <v>987</v>
      </c>
      <c r="AG3" s="9" t="s">
        <v>986</v>
      </c>
    </row>
    <row r="4" spans="1:33" ht="15.75" customHeight="1" thickBot="1" x14ac:dyDescent="0.25">
      <c r="B4" s="4" t="s">
        <v>42</v>
      </c>
      <c r="C4" s="13" t="s">
        <v>43</v>
      </c>
      <c r="D4" s="15" t="s">
        <v>44</v>
      </c>
      <c r="E4" s="17" t="s">
        <v>45</v>
      </c>
      <c r="F4" s="19" t="s">
        <v>933</v>
      </c>
      <c r="G4" s="21" t="s">
        <v>934</v>
      </c>
      <c r="H4" s="22" t="s">
        <v>935</v>
      </c>
      <c r="I4" s="19" t="s">
        <v>942</v>
      </c>
      <c r="J4" s="21" t="s">
        <v>941</v>
      </c>
      <c r="K4" s="22" t="s">
        <v>943</v>
      </c>
      <c r="L4" s="19" t="s">
        <v>949</v>
      </c>
      <c r="M4" s="21" t="s">
        <v>998</v>
      </c>
      <c r="N4" s="22" t="s">
        <v>948</v>
      </c>
      <c r="O4" s="19" t="s">
        <v>963</v>
      </c>
      <c r="P4" s="21" t="s">
        <v>966</v>
      </c>
      <c r="Q4" s="21" t="s">
        <v>964</v>
      </c>
      <c r="R4" s="22" t="s">
        <v>965</v>
      </c>
      <c r="S4" s="19" t="s">
        <v>974</v>
      </c>
      <c r="T4" s="21" t="s">
        <v>972</v>
      </c>
      <c r="U4" s="22" t="s">
        <v>973</v>
      </c>
      <c r="V4" s="19" t="s">
        <v>979</v>
      </c>
      <c r="W4" s="21" t="s">
        <v>980</v>
      </c>
      <c r="X4" s="22" t="s">
        <v>981</v>
      </c>
      <c r="Y4" s="27" t="s">
        <v>953</v>
      </c>
      <c r="Z4" s="19" t="s">
        <v>958</v>
      </c>
      <c r="AA4" s="21" t="s">
        <v>956</v>
      </c>
      <c r="AB4" s="22" t="s">
        <v>957</v>
      </c>
      <c r="AC4" s="19" t="s">
        <v>988</v>
      </c>
      <c r="AD4" s="21" t="s">
        <v>990</v>
      </c>
      <c r="AE4" s="22" t="s">
        <v>989</v>
      </c>
      <c r="AF4" s="19" t="s">
        <v>984</v>
      </c>
      <c r="AG4" s="22" t="s">
        <v>985</v>
      </c>
    </row>
    <row r="5" spans="1:33" ht="15.75" customHeight="1" thickBot="1" x14ac:dyDescent="0.25">
      <c r="A5" s="28" t="s">
        <v>74</v>
      </c>
      <c r="B5" s="79" t="s">
        <v>647</v>
      </c>
      <c r="C5" s="30" t="s">
        <v>644</v>
      </c>
      <c r="D5" s="31" t="s">
        <v>643</v>
      </c>
      <c r="E5" s="32" t="s">
        <v>649</v>
      </c>
      <c r="F5" s="33"/>
      <c r="G5" s="34"/>
      <c r="H5" s="36"/>
      <c r="I5" s="33">
        <v>1</v>
      </c>
      <c r="J5" s="34"/>
      <c r="K5" s="36"/>
      <c r="L5" s="33"/>
      <c r="M5" s="34"/>
      <c r="N5" s="36"/>
      <c r="O5" s="33"/>
      <c r="P5" s="34"/>
      <c r="Q5" s="34"/>
      <c r="R5" s="36"/>
      <c r="S5" s="33"/>
      <c r="T5" s="34"/>
      <c r="U5" s="36"/>
      <c r="V5" s="33"/>
      <c r="W5" s="34"/>
      <c r="X5" s="36"/>
      <c r="Y5" s="37"/>
      <c r="Z5" s="33"/>
      <c r="AA5" s="34"/>
      <c r="AB5" s="36"/>
      <c r="AC5" s="33"/>
      <c r="AD5" s="34"/>
      <c r="AE5" s="36"/>
      <c r="AF5" s="33"/>
      <c r="AG5" s="36"/>
    </row>
    <row r="6" spans="1:33" ht="15.75" customHeight="1" thickBot="1" x14ac:dyDescent="0.25">
      <c r="A6" s="28" t="s">
        <v>79</v>
      </c>
      <c r="B6" s="38" t="s">
        <v>648</v>
      </c>
      <c r="C6" s="80" t="s">
        <v>649</v>
      </c>
      <c r="D6" s="31" t="s">
        <v>643</v>
      </c>
      <c r="E6" s="41" t="s">
        <v>908</v>
      </c>
      <c r="F6" s="42"/>
      <c r="G6" s="43"/>
      <c r="H6" s="45"/>
      <c r="I6" s="42"/>
      <c r="J6" s="43"/>
      <c r="K6" s="45"/>
      <c r="L6" s="42">
        <v>1</v>
      </c>
      <c r="M6" s="43"/>
      <c r="N6" s="45"/>
      <c r="O6" s="42"/>
      <c r="P6" s="43"/>
      <c r="Q6" s="43"/>
      <c r="R6" s="45"/>
      <c r="S6" s="42"/>
      <c r="T6" s="43"/>
      <c r="U6" s="45"/>
      <c r="V6" s="42"/>
      <c r="W6" s="43"/>
      <c r="X6" s="45"/>
      <c r="Y6" s="47"/>
      <c r="Z6" s="42"/>
      <c r="AA6" s="43"/>
      <c r="AB6" s="45"/>
      <c r="AC6" s="42"/>
      <c r="AD6" s="43"/>
      <c r="AE6" s="45"/>
      <c r="AF6" s="42"/>
      <c r="AG6" s="45"/>
    </row>
    <row r="7" spans="1:33" ht="15.75" customHeight="1" thickBot="1" x14ac:dyDescent="0.25">
      <c r="A7" s="28" t="s">
        <v>81</v>
      </c>
      <c r="B7" s="38" t="s">
        <v>650</v>
      </c>
      <c r="C7" s="39" t="s">
        <v>908</v>
      </c>
      <c r="D7" s="31" t="s">
        <v>643</v>
      </c>
      <c r="E7" s="32" t="s">
        <v>649</v>
      </c>
      <c r="F7" s="42"/>
      <c r="G7" s="43"/>
      <c r="H7" s="45"/>
      <c r="I7" s="42"/>
      <c r="J7" s="43"/>
      <c r="K7" s="45"/>
      <c r="L7" s="42"/>
      <c r="M7" s="43"/>
      <c r="N7" s="45"/>
      <c r="O7" s="42"/>
      <c r="P7" s="43"/>
      <c r="Q7" s="43"/>
      <c r="R7" s="45"/>
      <c r="S7" s="42"/>
      <c r="T7" s="43"/>
      <c r="U7" s="45"/>
      <c r="V7" s="42"/>
      <c r="W7" s="43"/>
      <c r="X7" s="45"/>
      <c r="Y7" s="47"/>
      <c r="Z7" s="42"/>
      <c r="AA7" s="43"/>
      <c r="AB7" s="45"/>
      <c r="AC7" s="42"/>
      <c r="AD7" s="43"/>
      <c r="AE7" s="45"/>
      <c r="AF7" s="42">
        <v>1</v>
      </c>
      <c r="AG7" s="45"/>
    </row>
    <row r="8" spans="1:33" ht="15.75" customHeight="1" thickBot="1" x14ac:dyDescent="0.25">
      <c r="A8" s="28" t="s">
        <v>83</v>
      </c>
      <c r="B8" s="38" t="s">
        <v>651</v>
      </c>
      <c r="C8" s="39" t="s">
        <v>908</v>
      </c>
      <c r="D8" s="31" t="s">
        <v>643</v>
      </c>
      <c r="E8" s="32" t="s">
        <v>649</v>
      </c>
      <c r="F8" s="42"/>
      <c r="G8" s="43"/>
      <c r="H8" s="45"/>
      <c r="I8" s="42"/>
      <c r="J8" s="43"/>
      <c r="K8" s="45"/>
      <c r="L8" s="42"/>
      <c r="M8" s="43"/>
      <c r="N8" s="45"/>
      <c r="O8" s="42"/>
      <c r="P8" s="43"/>
      <c r="Q8" s="43"/>
      <c r="R8" s="45"/>
      <c r="S8" s="42"/>
      <c r="T8" s="43"/>
      <c r="U8" s="45"/>
      <c r="V8" s="42"/>
      <c r="W8" s="43">
        <v>1</v>
      </c>
      <c r="X8" s="45"/>
      <c r="Y8" s="47"/>
      <c r="Z8" s="42"/>
      <c r="AA8" s="43"/>
      <c r="AB8" s="45"/>
      <c r="AC8" s="42"/>
      <c r="AD8" s="43"/>
      <c r="AE8" s="45"/>
      <c r="AF8" s="42"/>
      <c r="AG8" s="45"/>
    </row>
    <row r="9" spans="1:33" ht="15.75" customHeight="1" thickBot="1" x14ac:dyDescent="0.25">
      <c r="A9" s="28" t="s">
        <v>85</v>
      </c>
      <c r="B9" s="38" t="s">
        <v>652</v>
      </c>
      <c r="C9" s="39" t="s">
        <v>908</v>
      </c>
      <c r="D9" s="31" t="s">
        <v>643</v>
      </c>
      <c r="E9" s="32" t="s">
        <v>649</v>
      </c>
      <c r="F9" s="42"/>
      <c r="G9" s="43">
        <v>1</v>
      </c>
      <c r="H9" s="45"/>
      <c r="I9" s="42"/>
      <c r="J9" s="43"/>
      <c r="K9" s="45"/>
      <c r="L9" s="42"/>
      <c r="M9" s="43"/>
      <c r="N9" s="45"/>
      <c r="O9" s="42"/>
      <c r="P9" s="43"/>
      <c r="Q9" s="43"/>
      <c r="R9" s="45"/>
      <c r="S9" s="42"/>
      <c r="T9" s="43"/>
      <c r="U9" s="45"/>
      <c r="V9" s="42"/>
      <c r="W9" s="43"/>
      <c r="X9" s="45"/>
      <c r="Y9" s="47"/>
      <c r="Z9" s="42"/>
      <c r="AA9" s="43"/>
      <c r="AB9" s="45"/>
      <c r="AC9" s="42"/>
      <c r="AD9" s="43"/>
      <c r="AE9" s="45"/>
      <c r="AF9" s="42"/>
      <c r="AG9" s="45"/>
    </row>
    <row r="10" spans="1:33" ht="15.75" customHeight="1" thickBot="1" x14ac:dyDescent="0.25">
      <c r="A10" s="28" t="s">
        <v>87</v>
      </c>
      <c r="B10" s="38" t="s">
        <v>653</v>
      </c>
      <c r="C10" s="39" t="s">
        <v>908</v>
      </c>
      <c r="D10" s="31" t="s">
        <v>643</v>
      </c>
      <c r="E10" s="32" t="s">
        <v>649</v>
      </c>
      <c r="F10" s="42"/>
      <c r="G10" s="43"/>
      <c r="H10" s="45"/>
      <c r="I10" s="42"/>
      <c r="J10" s="43"/>
      <c r="K10" s="45"/>
      <c r="L10" s="42"/>
      <c r="M10" s="43"/>
      <c r="N10" s="45"/>
      <c r="O10" s="42">
        <v>1</v>
      </c>
      <c r="P10" s="43"/>
      <c r="Q10" s="43"/>
      <c r="R10" s="45"/>
      <c r="S10" s="42"/>
      <c r="T10" s="43"/>
      <c r="U10" s="45"/>
      <c r="V10" s="42"/>
      <c r="W10" s="43"/>
      <c r="X10" s="45"/>
      <c r="Y10" s="47"/>
      <c r="Z10" s="42"/>
      <c r="AA10" s="43"/>
      <c r="AB10" s="45"/>
      <c r="AC10" s="42"/>
      <c r="AD10" s="43"/>
      <c r="AE10" s="45"/>
      <c r="AF10" s="42"/>
      <c r="AG10" s="45">
        <v>1</v>
      </c>
    </row>
    <row r="11" spans="1:33" ht="15.75" customHeight="1" thickBot="1" x14ac:dyDescent="0.25">
      <c r="A11" s="28" t="s">
        <v>89</v>
      </c>
      <c r="B11" s="38" t="s">
        <v>654</v>
      </c>
      <c r="C11" s="39" t="s">
        <v>908</v>
      </c>
      <c r="D11" s="31" t="s">
        <v>643</v>
      </c>
      <c r="E11" s="32" t="s">
        <v>649</v>
      </c>
      <c r="F11" s="42"/>
      <c r="G11" s="43"/>
      <c r="H11" s="45"/>
      <c r="I11" s="42"/>
      <c r="J11" s="43"/>
      <c r="K11" s="45"/>
      <c r="L11" s="42"/>
      <c r="M11" s="43"/>
      <c r="N11" s="45"/>
      <c r="O11" s="42">
        <v>1</v>
      </c>
      <c r="P11" s="43"/>
      <c r="Q11" s="43"/>
      <c r="R11" s="45"/>
      <c r="S11" s="42"/>
      <c r="T11" s="43"/>
      <c r="U11" s="45"/>
      <c r="V11" s="42"/>
      <c r="W11" s="43"/>
      <c r="X11" s="45"/>
      <c r="Y11" s="47"/>
      <c r="Z11" s="42"/>
      <c r="AA11" s="43"/>
      <c r="AB11" s="45"/>
      <c r="AC11" s="42"/>
      <c r="AD11" s="43"/>
      <c r="AE11" s="45"/>
      <c r="AF11" s="42"/>
      <c r="AG11" s="45"/>
    </row>
    <row r="12" spans="1:33" ht="15.75" customHeight="1" thickBot="1" x14ac:dyDescent="0.25">
      <c r="A12" s="28" t="s">
        <v>91</v>
      </c>
      <c r="B12" s="38" t="s">
        <v>656</v>
      </c>
      <c r="C12" s="39" t="s">
        <v>908</v>
      </c>
      <c r="D12" s="31" t="s">
        <v>643</v>
      </c>
      <c r="E12" s="32" t="s">
        <v>649</v>
      </c>
      <c r="F12" s="42"/>
      <c r="G12" s="43"/>
      <c r="H12" s="45"/>
      <c r="I12" s="42"/>
      <c r="J12" s="43"/>
      <c r="K12" s="45"/>
      <c r="L12" s="42"/>
      <c r="M12" s="43"/>
      <c r="N12" s="45"/>
      <c r="O12" s="42"/>
      <c r="P12" s="43">
        <v>1</v>
      </c>
      <c r="Q12" s="43"/>
      <c r="R12" s="45"/>
      <c r="S12" s="42"/>
      <c r="T12" s="43"/>
      <c r="U12" s="45"/>
      <c r="V12" s="42"/>
      <c r="W12" s="43"/>
      <c r="X12" s="45"/>
      <c r="Y12" s="47"/>
      <c r="Z12" s="42"/>
      <c r="AA12" s="43"/>
      <c r="AB12" s="45"/>
      <c r="AC12" s="42"/>
      <c r="AD12" s="43"/>
      <c r="AE12" s="45"/>
      <c r="AF12" s="42"/>
      <c r="AG12" s="45"/>
    </row>
    <row r="13" spans="1:33" ht="15.75" customHeight="1" thickBot="1" x14ac:dyDescent="0.25">
      <c r="A13" s="28" t="s">
        <v>93</v>
      </c>
      <c r="B13" s="38" t="s">
        <v>655</v>
      </c>
      <c r="C13" s="39" t="s">
        <v>649</v>
      </c>
      <c r="D13" s="31" t="s">
        <v>643</v>
      </c>
      <c r="E13" s="32" t="s">
        <v>649</v>
      </c>
      <c r="F13" s="42"/>
      <c r="G13" s="43"/>
      <c r="H13" s="45"/>
      <c r="I13" s="42"/>
      <c r="J13" s="43"/>
      <c r="K13" s="45"/>
      <c r="L13" s="42">
        <v>1</v>
      </c>
      <c r="M13" s="43"/>
      <c r="N13" s="45"/>
      <c r="O13" s="42"/>
      <c r="P13" s="43"/>
      <c r="Q13" s="43"/>
      <c r="R13" s="45"/>
      <c r="S13" s="42"/>
      <c r="T13" s="43"/>
      <c r="U13" s="45"/>
      <c r="V13" s="42"/>
      <c r="W13" s="43"/>
      <c r="X13" s="45"/>
      <c r="Y13" s="47"/>
      <c r="Z13" s="42"/>
      <c r="AA13" s="43"/>
      <c r="AB13" s="45"/>
      <c r="AC13" s="42"/>
      <c r="AD13" s="43"/>
      <c r="AE13" s="45"/>
      <c r="AF13" s="42"/>
      <c r="AG13" s="45"/>
    </row>
    <row r="14" spans="1:33" ht="15.75" customHeight="1" thickBot="1" x14ac:dyDescent="0.25">
      <c r="A14" s="28" t="s">
        <v>95</v>
      </c>
      <c r="B14" s="38" t="s">
        <v>657</v>
      </c>
      <c r="C14" s="39" t="s">
        <v>908</v>
      </c>
      <c r="D14" s="31" t="s">
        <v>643</v>
      </c>
      <c r="E14" s="32" t="s">
        <v>649</v>
      </c>
      <c r="F14" s="42"/>
      <c r="G14" s="43"/>
      <c r="H14" s="45"/>
      <c r="I14" s="42"/>
      <c r="J14" s="43"/>
      <c r="K14" s="45"/>
      <c r="L14" s="42"/>
      <c r="M14" s="43"/>
      <c r="N14" s="45"/>
      <c r="O14" s="42"/>
      <c r="P14" s="43"/>
      <c r="Q14" s="43"/>
      <c r="R14" s="45"/>
      <c r="S14" s="42"/>
      <c r="T14" s="43"/>
      <c r="U14" s="45"/>
      <c r="V14" s="42"/>
      <c r="W14" s="43"/>
      <c r="X14" s="45"/>
      <c r="Y14" s="47"/>
      <c r="Z14" s="42"/>
      <c r="AA14" s="43"/>
      <c r="AB14" s="45"/>
      <c r="AC14" s="42"/>
      <c r="AD14" s="43"/>
      <c r="AE14" s="45"/>
      <c r="AF14" s="42">
        <v>1</v>
      </c>
      <c r="AG14" s="45"/>
    </row>
    <row r="15" spans="1:33" ht="15.75" customHeight="1" thickBot="1" x14ac:dyDescent="0.25">
      <c r="A15" s="28" t="s">
        <v>97</v>
      </c>
      <c r="B15" s="38" t="s">
        <v>658</v>
      </c>
      <c r="C15" s="39" t="s">
        <v>908</v>
      </c>
      <c r="D15" s="31" t="s">
        <v>643</v>
      </c>
      <c r="E15" s="32" t="s">
        <v>649</v>
      </c>
      <c r="F15" s="42"/>
      <c r="G15" s="43"/>
      <c r="H15" s="45"/>
      <c r="I15" s="42"/>
      <c r="J15" s="43"/>
      <c r="K15" s="45"/>
      <c r="L15" s="42"/>
      <c r="M15" s="43"/>
      <c r="N15" s="45"/>
      <c r="O15" s="42"/>
      <c r="P15" s="43"/>
      <c r="Q15" s="43"/>
      <c r="R15" s="45"/>
      <c r="S15" s="42"/>
      <c r="T15" s="43"/>
      <c r="U15" s="45"/>
      <c r="V15" s="42"/>
      <c r="W15" s="43"/>
      <c r="X15" s="45"/>
      <c r="Y15" s="47">
        <v>1</v>
      </c>
      <c r="Z15" s="42"/>
      <c r="AA15" s="43"/>
      <c r="AB15" s="45"/>
      <c r="AC15" s="42"/>
      <c r="AD15" s="43"/>
      <c r="AE15" s="45"/>
      <c r="AF15" s="42"/>
      <c r="AG15" s="45"/>
    </row>
    <row r="16" spans="1:33" ht="15.75" customHeight="1" thickBot="1" x14ac:dyDescent="0.25">
      <c r="A16" s="28" t="s">
        <v>99</v>
      </c>
      <c r="B16" s="81" t="s">
        <v>659</v>
      </c>
      <c r="C16" s="39" t="s">
        <v>908</v>
      </c>
      <c r="D16" s="31" t="s">
        <v>643</v>
      </c>
      <c r="E16" s="32" t="s">
        <v>649</v>
      </c>
      <c r="F16" s="42"/>
      <c r="G16" s="43"/>
      <c r="H16" s="45"/>
      <c r="I16" s="42"/>
      <c r="J16" s="43"/>
      <c r="K16" s="45"/>
      <c r="L16" s="42"/>
      <c r="M16" s="43"/>
      <c r="N16" s="45"/>
      <c r="O16" s="42">
        <v>1</v>
      </c>
      <c r="P16" s="43"/>
      <c r="Q16" s="43"/>
      <c r="R16" s="45"/>
      <c r="S16" s="42"/>
      <c r="T16" s="43"/>
      <c r="U16" s="45"/>
      <c r="V16" s="42"/>
      <c r="W16" s="43"/>
      <c r="X16" s="45"/>
      <c r="Y16" s="47"/>
      <c r="Z16" s="42"/>
      <c r="AA16" s="43"/>
      <c r="AB16" s="45"/>
      <c r="AC16" s="42"/>
      <c r="AD16" s="43"/>
      <c r="AE16" s="45"/>
      <c r="AF16" s="42"/>
      <c r="AG16" s="45"/>
    </row>
    <row r="17" spans="1:33" ht="15.75" customHeight="1" thickBot="1" x14ac:dyDescent="0.25">
      <c r="A17" s="28" t="s">
        <v>101</v>
      </c>
      <c r="B17" s="38" t="s">
        <v>660</v>
      </c>
      <c r="C17" s="39" t="s">
        <v>908</v>
      </c>
      <c r="D17" s="31" t="s">
        <v>643</v>
      </c>
      <c r="E17" s="32" t="s">
        <v>649</v>
      </c>
      <c r="F17" s="42"/>
      <c r="G17" s="43"/>
      <c r="H17" s="45"/>
      <c r="I17" s="42"/>
      <c r="J17" s="43"/>
      <c r="K17" s="45"/>
      <c r="L17" s="42"/>
      <c r="M17" s="43"/>
      <c r="N17" s="45"/>
      <c r="O17" s="42"/>
      <c r="P17" s="43"/>
      <c r="Q17" s="43"/>
      <c r="R17" s="45"/>
      <c r="S17" s="42"/>
      <c r="T17" s="43"/>
      <c r="U17" s="45"/>
      <c r="V17" s="42"/>
      <c r="W17" s="43"/>
      <c r="X17" s="45"/>
      <c r="Y17" s="47"/>
      <c r="Z17" s="42"/>
      <c r="AA17" s="43"/>
      <c r="AB17" s="45"/>
      <c r="AC17" s="42"/>
      <c r="AD17" s="43"/>
      <c r="AE17" s="45"/>
      <c r="AF17" s="42">
        <v>1</v>
      </c>
      <c r="AG17" s="45"/>
    </row>
    <row r="18" spans="1:33" ht="15.75" customHeight="1" thickBot="1" x14ac:dyDescent="0.25">
      <c r="A18" s="28" t="s">
        <v>103</v>
      </c>
      <c r="B18" s="38" t="s">
        <v>661</v>
      </c>
      <c r="C18" s="39" t="s">
        <v>908</v>
      </c>
      <c r="D18" s="31" t="s">
        <v>643</v>
      </c>
      <c r="E18" s="32" t="s">
        <v>649</v>
      </c>
      <c r="F18" s="42"/>
      <c r="G18" s="43"/>
      <c r="H18" s="45"/>
      <c r="I18" s="42"/>
      <c r="J18" s="43"/>
      <c r="K18" s="45"/>
      <c r="L18" s="42"/>
      <c r="M18" s="43"/>
      <c r="N18" s="45"/>
      <c r="O18" s="42"/>
      <c r="P18" s="43"/>
      <c r="Q18" s="43"/>
      <c r="R18" s="45"/>
      <c r="S18" s="42"/>
      <c r="T18" s="43"/>
      <c r="U18" s="45"/>
      <c r="V18" s="42"/>
      <c r="W18" s="43"/>
      <c r="X18" s="45"/>
      <c r="Y18" s="47"/>
      <c r="Z18" s="42"/>
      <c r="AA18" s="43"/>
      <c r="AB18" s="45"/>
      <c r="AC18" s="42">
        <v>1</v>
      </c>
      <c r="AD18" s="43"/>
      <c r="AE18" s="45"/>
      <c r="AF18" s="42"/>
      <c r="AG18" s="45"/>
    </row>
    <row r="19" spans="1:33" ht="15.75" customHeight="1" thickBot="1" x14ac:dyDescent="0.25">
      <c r="A19" s="28" t="s">
        <v>105</v>
      </c>
      <c r="B19" s="38" t="s">
        <v>662</v>
      </c>
      <c r="C19" s="39" t="s">
        <v>908</v>
      </c>
      <c r="D19" s="31" t="s">
        <v>643</v>
      </c>
      <c r="E19" s="32" t="s">
        <v>649</v>
      </c>
      <c r="F19" s="42"/>
      <c r="G19" s="43"/>
      <c r="H19" s="45"/>
      <c r="I19" s="42"/>
      <c r="J19" s="43"/>
      <c r="K19" s="45">
        <v>1</v>
      </c>
      <c r="L19" s="42"/>
      <c r="M19" s="43"/>
      <c r="N19" s="45"/>
      <c r="O19" s="42"/>
      <c r="P19" s="43"/>
      <c r="Q19" s="43"/>
      <c r="R19" s="45"/>
      <c r="S19" s="42"/>
      <c r="T19" s="43"/>
      <c r="U19" s="45"/>
      <c r="V19" s="42"/>
      <c r="W19" s="43"/>
      <c r="X19" s="45"/>
      <c r="Y19" s="47"/>
      <c r="Z19" s="42"/>
      <c r="AA19" s="43"/>
      <c r="AB19" s="45"/>
      <c r="AC19" s="42"/>
      <c r="AD19" s="43"/>
      <c r="AE19" s="45"/>
      <c r="AF19" s="42"/>
      <c r="AG19" s="45"/>
    </row>
    <row r="20" spans="1:33" ht="15.75" customHeight="1" thickBot="1" x14ac:dyDescent="0.25">
      <c r="A20" s="28" t="s">
        <v>107</v>
      </c>
      <c r="B20" s="38" t="s">
        <v>663</v>
      </c>
      <c r="C20" s="39" t="s">
        <v>649</v>
      </c>
      <c r="D20" s="31" t="s">
        <v>643</v>
      </c>
      <c r="E20" s="41" t="s">
        <v>908</v>
      </c>
      <c r="F20" s="42"/>
      <c r="G20" s="43"/>
      <c r="H20" s="45"/>
      <c r="I20" s="42"/>
      <c r="J20" s="43"/>
      <c r="K20" s="45"/>
      <c r="L20" s="42"/>
      <c r="M20" s="43"/>
      <c r="N20" s="45"/>
      <c r="O20" s="42"/>
      <c r="P20" s="43"/>
      <c r="Q20" s="43"/>
      <c r="R20" s="45"/>
      <c r="S20" s="42"/>
      <c r="T20" s="43"/>
      <c r="U20" s="45"/>
      <c r="V20" s="42"/>
      <c r="W20" s="43"/>
      <c r="X20" s="45"/>
      <c r="Y20" s="47"/>
      <c r="Z20" s="42">
        <v>1</v>
      </c>
      <c r="AA20" s="43"/>
      <c r="AB20" s="45"/>
      <c r="AC20" s="42"/>
      <c r="AD20" s="43"/>
      <c r="AE20" s="45"/>
      <c r="AF20" s="42"/>
      <c r="AG20" s="45"/>
    </row>
    <row r="21" spans="1:33" ht="15.75" customHeight="1" thickBot="1" x14ac:dyDescent="0.25">
      <c r="A21" s="28" t="s">
        <v>109</v>
      </c>
      <c r="B21" s="38" t="s">
        <v>664</v>
      </c>
      <c r="C21" s="39" t="s">
        <v>908</v>
      </c>
      <c r="D21" s="31" t="s">
        <v>643</v>
      </c>
      <c r="E21" s="32" t="s">
        <v>649</v>
      </c>
      <c r="F21" s="42"/>
      <c r="G21" s="43"/>
      <c r="H21" s="45"/>
      <c r="I21" s="42"/>
      <c r="J21" s="43"/>
      <c r="K21" s="45"/>
      <c r="L21" s="42"/>
      <c r="M21" s="43"/>
      <c r="N21" s="45"/>
      <c r="O21" s="42"/>
      <c r="P21" s="43"/>
      <c r="Q21" s="43"/>
      <c r="R21" s="45"/>
      <c r="S21" s="42"/>
      <c r="T21" s="43"/>
      <c r="U21" s="45"/>
      <c r="V21" s="42"/>
      <c r="W21" s="43"/>
      <c r="X21" s="45">
        <v>1</v>
      </c>
      <c r="Y21" s="47"/>
      <c r="Z21" s="42"/>
      <c r="AA21" s="43"/>
      <c r="AB21" s="45"/>
      <c r="AC21" s="42"/>
      <c r="AD21" s="43"/>
      <c r="AE21" s="45"/>
      <c r="AF21" s="42"/>
      <c r="AG21" s="45"/>
    </row>
    <row r="22" spans="1:33" ht="15.75" customHeight="1" x14ac:dyDescent="0.2">
      <c r="A22" s="28" t="s">
        <v>111</v>
      </c>
      <c r="B22" s="38" t="s">
        <v>665</v>
      </c>
      <c r="C22" s="39" t="s">
        <v>908</v>
      </c>
      <c r="D22" s="31" t="s">
        <v>643</v>
      </c>
      <c r="E22" s="32" t="s">
        <v>649</v>
      </c>
      <c r="F22" s="42"/>
      <c r="G22" s="43"/>
      <c r="H22" s="45"/>
      <c r="I22" s="42"/>
      <c r="J22" s="43"/>
      <c r="K22" s="45"/>
      <c r="L22" s="42"/>
      <c r="M22" s="43"/>
      <c r="N22" s="45"/>
      <c r="O22" s="42"/>
      <c r="P22" s="43"/>
      <c r="Q22" s="43"/>
      <c r="R22" s="45"/>
      <c r="S22" s="42"/>
      <c r="T22" s="43"/>
      <c r="U22" s="45"/>
      <c r="V22" s="42"/>
      <c r="W22" s="43">
        <v>1</v>
      </c>
      <c r="X22" s="45"/>
      <c r="Y22" s="47"/>
      <c r="Z22" s="42"/>
      <c r="AA22" s="43"/>
      <c r="AB22" s="45"/>
      <c r="AC22" s="42"/>
      <c r="AD22" s="43"/>
      <c r="AE22" s="45"/>
      <c r="AF22" s="42"/>
      <c r="AG22" s="45"/>
    </row>
    <row r="23" spans="1:33" ht="34.5" customHeight="1" x14ac:dyDescent="0.2">
      <c r="A23" s="28" t="s">
        <v>113</v>
      </c>
      <c r="B23" s="82" t="s">
        <v>666</v>
      </c>
      <c r="C23" s="39" t="s">
        <v>645</v>
      </c>
      <c r="D23" s="40" t="s">
        <v>646</v>
      </c>
      <c r="E23" s="41" t="s">
        <v>909</v>
      </c>
      <c r="F23" s="42"/>
      <c r="G23" s="43"/>
      <c r="H23" s="45"/>
      <c r="I23" s="42"/>
      <c r="J23" s="43"/>
      <c r="K23" s="45"/>
      <c r="L23" s="42"/>
      <c r="M23" s="43"/>
      <c r="N23" s="45"/>
      <c r="O23" s="42"/>
      <c r="P23" s="43"/>
      <c r="Q23" s="43"/>
      <c r="R23" s="45"/>
      <c r="S23" s="42"/>
      <c r="T23" s="43"/>
      <c r="U23" s="45"/>
      <c r="V23" s="42"/>
      <c r="W23" s="43"/>
      <c r="X23" s="45"/>
      <c r="Y23" s="47">
        <v>1</v>
      </c>
      <c r="Z23" s="42"/>
      <c r="AA23" s="43"/>
      <c r="AB23" s="45"/>
      <c r="AC23" s="42"/>
      <c r="AD23" s="43"/>
      <c r="AE23" s="45"/>
      <c r="AF23" s="42"/>
      <c r="AG23" s="45"/>
    </row>
    <row r="24" spans="1:33" ht="15.75" customHeight="1" thickBot="1" x14ac:dyDescent="0.25">
      <c r="A24" s="28" t="s">
        <v>117</v>
      </c>
      <c r="B24" s="81" t="s">
        <v>667</v>
      </c>
      <c r="C24" s="39" t="s">
        <v>910</v>
      </c>
      <c r="D24" s="40" t="s">
        <v>911</v>
      </c>
      <c r="E24" s="49"/>
      <c r="F24" s="42"/>
      <c r="G24" s="43"/>
      <c r="H24" s="45"/>
      <c r="I24" s="42"/>
      <c r="J24" s="43"/>
      <c r="K24" s="45"/>
      <c r="L24" s="42"/>
      <c r="M24" s="43"/>
      <c r="N24" s="45"/>
      <c r="O24" s="42"/>
      <c r="P24" s="43"/>
      <c r="Q24" s="43"/>
      <c r="R24" s="45"/>
      <c r="S24" s="42"/>
      <c r="T24" s="43"/>
      <c r="U24" s="45"/>
      <c r="V24" s="42"/>
      <c r="W24" s="43"/>
      <c r="X24" s="45"/>
      <c r="Y24" s="47"/>
      <c r="Z24" s="42"/>
      <c r="AA24" s="43"/>
      <c r="AB24" s="45"/>
      <c r="AC24" s="42"/>
      <c r="AD24" s="43"/>
      <c r="AE24" s="45"/>
      <c r="AF24" s="42">
        <v>1</v>
      </c>
      <c r="AG24" s="45"/>
    </row>
    <row r="25" spans="1:33" ht="15.75" customHeight="1" x14ac:dyDescent="0.2">
      <c r="A25" s="28" t="s">
        <v>121</v>
      </c>
      <c r="B25" s="38" t="s">
        <v>668</v>
      </c>
      <c r="C25" s="39" t="s">
        <v>649</v>
      </c>
      <c r="D25" s="31" t="s">
        <v>643</v>
      </c>
      <c r="E25" s="41" t="s">
        <v>908</v>
      </c>
      <c r="F25" s="42"/>
      <c r="G25" s="43"/>
      <c r="H25" s="45"/>
      <c r="I25" s="42"/>
      <c r="J25" s="43"/>
      <c r="K25" s="45"/>
      <c r="L25" s="42"/>
      <c r="M25" s="43"/>
      <c r="N25" s="45"/>
      <c r="O25" s="42"/>
      <c r="P25" s="43"/>
      <c r="Q25" s="43"/>
      <c r="R25" s="45"/>
      <c r="S25" s="42"/>
      <c r="T25" s="43"/>
      <c r="U25" s="45"/>
      <c r="V25" s="42"/>
      <c r="W25" s="43"/>
      <c r="X25" s="45"/>
      <c r="Y25" s="47"/>
      <c r="Z25" s="42"/>
      <c r="AA25" s="43"/>
      <c r="AB25" s="45"/>
      <c r="AC25" s="42"/>
      <c r="AD25" s="43">
        <v>1</v>
      </c>
      <c r="AE25" s="45"/>
      <c r="AF25" s="42"/>
      <c r="AG25" s="45"/>
    </row>
    <row r="26" spans="1:33" ht="15.75" customHeight="1" thickBot="1" x14ac:dyDescent="0.25">
      <c r="A26" s="28" t="s">
        <v>123</v>
      </c>
      <c r="B26" s="81" t="s">
        <v>669</v>
      </c>
      <c r="C26" s="39" t="s">
        <v>912</v>
      </c>
      <c r="D26" s="40" t="s">
        <v>910</v>
      </c>
      <c r="E26" s="41" t="s">
        <v>911</v>
      </c>
      <c r="F26" s="42"/>
      <c r="G26" s="43"/>
      <c r="H26" s="45"/>
      <c r="I26" s="42"/>
      <c r="J26" s="43"/>
      <c r="K26" s="45">
        <v>1</v>
      </c>
      <c r="L26" s="42"/>
      <c r="M26" s="43"/>
      <c r="N26" s="45"/>
      <c r="O26" s="42"/>
      <c r="P26" s="43"/>
      <c r="Q26" s="43"/>
      <c r="R26" s="45"/>
      <c r="S26" s="42"/>
      <c r="T26" s="43"/>
      <c r="U26" s="45"/>
      <c r="V26" s="42"/>
      <c r="W26" s="43"/>
      <c r="X26" s="45"/>
      <c r="Y26" s="47"/>
      <c r="Z26" s="42"/>
      <c r="AA26" s="43"/>
      <c r="AB26" s="45"/>
      <c r="AC26" s="42"/>
      <c r="AD26" s="43"/>
      <c r="AE26" s="45"/>
      <c r="AF26" s="42"/>
      <c r="AG26" s="45"/>
    </row>
    <row r="27" spans="1:33" ht="15.75" customHeight="1" thickBot="1" x14ac:dyDescent="0.25">
      <c r="A27" s="28" t="s">
        <v>126</v>
      </c>
      <c r="B27" s="38" t="s">
        <v>670</v>
      </c>
      <c r="C27" s="39" t="s">
        <v>649</v>
      </c>
      <c r="D27" s="31" t="s">
        <v>643</v>
      </c>
      <c r="E27" s="41" t="s">
        <v>908</v>
      </c>
      <c r="F27" s="42"/>
      <c r="G27" s="43"/>
      <c r="H27" s="45"/>
      <c r="I27" s="42"/>
      <c r="J27" s="43"/>
      <c r="K27" s="45"/>
      <c r="L27" s="42"/>
      <c r="M27" s="43"/>
      <c r="N27" s="45"/>
      <c r="O27" s="42"/>
      <c r="P27" s="43"/>
      <c r="Q27" s="43"/>
      <c r="R27" s="45"/>
      <c r="S27" s="42">
        <v>1</v>
      </c>
      <c r="T27" s="43"/>
      <c r="U27" s="45"/>
      <c r="V27" s="42"/>
      <c r="W27" s="43"/>
      <c r="X27" s="45"/>
      <c r="Y27" s="47"/>
      <c r="Z27" s="42"/>
      <c r="AA27" s="43"/>
      <c r="AB27" s="45"/>
      <c r="AC27" s="42"/>
      <c r="AD27" s="43"/>
      <c r="AE27" s="45"/>
      <c r="AF27" s="42"/>
      <c r="AG27" s="45"/>
    </row>
    <row r="28" spans="1:33" ht="15.75" customHeight="1" thickBot="1" x14ac:dyDescent="0.25">
      <c r="A28" s="28" t="s">
        <v>128</v>
      </c>
      <c r="B28" s="38" t="s">
        <v>671</v>
      </c>
      <c r="C28" s="39" t="s">
        <v>908</v>
      </c>
      <c r="D28" s="31" t="s">
        <v>643</v>
      </c>
      <c r="E28" s="32" t="s">
        <v>649</v>
      </c>
      <c r="F28" s="42"/>
      <c r="G28" s="43"/>
      <c r="H28" s="45"/>
      <c r="I28" s="42"/>
      <c r="J28" s="43"/>
      <c r="K28" s="45"/>
      <c r="L28" s="42"/>
      <c r="M28" s="43"/>
      <c r="N28" s="45"/>
      <c r="O28" s="42"/>
      <c r="P28" s="43"/>
      <c r="Q28" s="43"/>
      <c r="R28" s="45"/>
      <c r="S28" s="42"/>
      <c r="T28" s="43">
        <v>1</v>
      </c>
      <c r="U28" s="45"/>
      <c r="V28" s="42"/>
      <c r="W28" s="43"/>
      <c r="X28" s="45"/>
      <c r="Y28" s="47"/>
      <c r="Z28" s="42"/>
      <c r="AA28" s="43"/>
      <c r="AB28" s="45"/>
      <c r="AC28" s="42"/>
      <c r="AD28" s="43"/>
      <c r="AE28" s="45"/>
      <c r="AF28" s="42"/>
      <c r="AG28" s="45"/>
    </row>
    <row r="29" spans="1:33" ht="15.75" customHeight="1" thickBot="1" x14ac:dyDescent="0.25">
      <c r="A29" s="28" t="s">
        <v>130</v>
      </c>
      <c r="B29" s="38" t="s">
        <v>672</v>
      </c>
      <c r="C29" s="39" t="s">
        <v>908</v>
      </c>
      <c r="D29" s="31" t="s">
        <v>643</v>
      </c>
      <c r="E29" s="32" t="s">
        <v>649</v>
      </c>
      <c r="F29" s="42"/>
      <c r="G29" s="43"/>
      <c r="H29" s="45"/>
      <c r="I29" s="42"/>
      <c r="J29" s="43"/>
      <c r="K29" s="45"/>
      <c r="L29" s="42"/>
      <c r="M29" s="43"/>
      <c r="N29" s="45"/>
      <c r="O29" s="42"/>
      <c r="P29" s="43"/>
      <c r="Q29" s="43"/>
      <c r="R29" s="45"/>
      <c r="S29" s="42"/>
      <c r="T29" s="43"/>
      <c r="U29" s="45"/>
      <c r="V29" s="42"/>
      <c r="W29" s="43">
        <v>1</v>
      </c>
      <c r="X29" s="45"/>
      <c r="Y29" s="47"/>
      <c r="Z29" s="42"/>
      <c r="AA29" s="43"/>
      <c r="AB29" s="45"/>
      <c r="AC29" s="42"/>
      <c r="AD29" s="43"/>
      <c r="AE29" s="45"/>
      <c r="AF29" s="42"/>
      <c r="AG29" s="45"/>
    </row>
    <row r="30" spans="1:33" ht="15.75" customHeight="1" thickBot="1" x14ac:dyDescent="0.25">
      <c r="A30" s="28" t="s">
        <v>132</v>
      </c>
      <c r="B30" s="38" t="s">
        <v>673</v>
      </c>
      <c r="C30" s="39" t="s">
        <v>908</v>
      </c>
      <c r="D30" s="31" t="s">
        <v>643</v>
      </c>
      <c r="E30" s="32" t="s">
        <v>649</v>
      </c>
      <c r="F30" s="42"/>
      <c r="G30" s="43"/>
      <c r="H30" s="45"/>
      <c r="I30" s="42">
        <v>1</v>
      </c>
      <c r="J30" s="43"/>
      <c r="K30" s="45"/>
      <c r="L30" s="42"/>
      <c r="M30" s="43"/>
      <c r="N30" s="45"/>
      <c r="O30" s="42"/>
      <c r="P30" s="43"/>
      <c r="Q30" s="43"/>
      <c r="R30" s="45"/>
      <c r="S30" s="42"/>
      <c r="T30" s="43"/>
      <c r="U30" s="45"/>
      <c r="V30" s="42"/>
      <c r="W30" s="43"/>
      <c r="X30" s="45"/>
      <c r="Y30" s="47"/>
      <c r="Z30" s="42"/>
      <c r="AA30" s="43"/>
      <c r="AB30" s="45"/>
      <c r="AC30" s="42"/>
      <c r="AD30" s="43"/>
      <c r="AE30" s="45"/>
      <c r="AF30" s="42"/>
      <c r="AG30" s="45"/>
    </row>
    <row r="31" spans="1:33" ht="15.75" customHeight="1" thickBot="1" x14ac:dyDescent="0.25">
      <c r="A31" s="28" t="s">
        <v>134</v>
      </c>
      <c r="B31" s="81" t="s">
        <v>674</v>
      </c>
      <c r="C31" s="39" t="s">
        <v>908</v>
      </c>
      <c r="D31" s="31" t="s">
        <v>643</v>
      </c>
      <c r="E31" s="32" t="s">
        <v>649</v>
      </c>
      <c r="F31" s="42"/>
      <c r="G31" s="43"/>
      <c r="H31" s="45"/>
      <c r="I31" s="42"/>
      <c r="J31" s="43"/>
      <c r="K31" s="45"/>
      <c r="L31" s="42"/>
      <c r="M31" s="43"/>
      <c r="N31" s="45"/>
      <c r="O31" s="42"/>
      <c r="P31" s="43"/>
      <c r="Q31" s="43"/>
      <c r="R31" s="45"/>
      <c r="S31" s="42"/>
      <c r="T31" s="43"/>
      <c r="U31" s="45"/>
      <c r="V31" s="42"/>
      <c r="W31" s="43"/>
      <c r="X31" s="45"/>
      <c r="Y31" s="47"/>
      <c r="Z31" s="42"/>
      <c r="AA31" s="43"/>
      <c r="AB31" s="45"/>
      <c r="AC31" s="42"/>
      <c r="AD31" s="43"/>
      <c r="AE31" s="45"/>
      <c r="AF31" s="42"/>
      <c r="AG31" s="45">
        <v>1</v>
      </c>
    </row>
    <row r="32" spans="1:33" ht="15.75" customHeight="1" thickBot="1" x14ac:dyDescent="0.25">
      <c r="A32" s="28" t="s">
        <v>136</v>
      </c>
      <c r="B32" s="38" t="s">
        <v>675</v>
      </c>
      <c r="C32" s="39" t="s">
        <v>649</v>
      </c>
      <c r="D32" s="31" t="s">
        <v>643</v>
      </c>
      <c r="E32" s="41" t="s">
        <v>908</v>
      </c>
      <c r="F32" s="42"/>
      <c r="G32" s="43"/>
      <c r="H32" s="45"/>
      <c r="I32" s="42"/>
      <c r="J32" s="43"/>
      <c r="K32" s="45"/>
      <c r="L32" s="42"/>
      <c r="M32" s="43">
        <v>1</v>
      </c>
      <c r="N32" s="45"/>
      <c r="O32" s="42"/>
      <c r="P32" s="43"/>
      <c r="Q32" s="43"/>
      <c r="R32" s="45"/>
      <c r="S32" s="42"/>
      <c r="T32" s="43"/>
      <c r="U32" s="45"/>
      <c r="V32" s="42"/>
      <c r="W32" s="43"/>
      <c r="X32" s="45"/>
      <c r="Y32" s="47"/>
      <c r="Z32" s="42"/>
      <c r="AA32" s="43"/>
      <c r="AB32" s="45"/>
      <c r="AC32" s="42"/>
      <c r="AD32" s="43"/>
      <c r="AE32" s="45"/>
      <c r="AF32" s="42"/>
      <c r="AG32" s="45"/>
    </row>
    <row r="33" spans="1:33" ht="15.75" customHeight="1" thickBot="1" x14ac:dyDescent="0.25">
      <c r="A33" s="28" t="s">
        <v>138</v>
      </c>
      <c r="B33" s="81" t="s">
        <v>676</v>
      </c>
      <c r="C33" s="39" t="s">
        <v>908</v>
      </c>
      <c r="D33" s="31" t="s">
        <v>643</v>
      </c>
      <c r="E33" s="32" t="s">
        <v>649</v>
      </c>
      <c r="F33" s="42"/>
      <c r="G33" s="43"/>
      <c r="H33" s="45"/>
      <c r="I33" s="42"/>
      <c r="J33" s="43"/>
      <c r="K33" s="45"/>
      <c r="L33" s="42"/>
      <c r="M33" s="43"/>
      <c r="N33" s="45"/>
      <c r="O33" s="42"/>
      <c r="P33" s="43">
        <v>1</v>
      </c>
      <c r="Q33" s="43"/>
      <c r="R33" s="45"/>
      <c r="S33" s="42"/>
      <c r="T33" s="43"/>
      <c r="U33" s="45"/>
      <c r="V33" s="42"/>
      <c r="W33" s="43"/>
      <c r="X33" s="45"/>
      <c r="Y33" s="47"/>
      <c r="Z33" s="42"/>
      <c r="AA33" s="43"/>
      <c r="AB33" s="45"/>
      <c r="AC33" s="42"/>
      <c r="AD33" s="43"/>
      <c r="AE33" s="45"/>
      <c r="AF33" s="42"/>
      <c r="AG33" s="45"/>
    </row>
    <row r="34" spans="1:33" ht="15.75" customHeight="1" thickBot="1" x14ac:dyDescent="0.25">
      <c r="A34" s="28" t="s">
        <v>140</v>
      </c>
      <c r="B34" s="38" t="s">
        <v>677</v>
      </c>
      <c r="C34" s="39" t="s">
        <v>649</v>
      </c>
      <c r="D34" s="31" t="s">
        <v>643</v>
      </c>
      <c r="E34" s="41" t="s">
        <v>908</v>
      </c>
      <c r="F34" s="42"/>
      <c r="G34" s="43"/>
      <c r="H34" s="45"/>
      <c r="I34" s="42"/>
      <c r="J34" s="43"/>
      <c r="K34" s="45"/>
      <c r="L34" s="42"/>
      <c r="M34" s="43">
        <v>1</v>
      </c>
      <c r="N34" s="45"/>
      <c r="O34" s="42"/>
      <c r="P34" s="43"/>
      <c r="Q34" s="43"/>
      <c r="R34" s="45"/>
      <c r="S34" s="42"/>
      <c r="T34" s="43"/>
      <c r="U34" s="45"/>
      <c r="V34" s="42"/>
      <c r="W34" s="43"/>
      <c r="X34" s="45"/>
      <c r="Y34" s="47"/>
      <c r="Z34" s="42"/>
      <c r="AA34" s="43"/>
      <c r="AB34" s="45"/>
      <c r="AC34" s="42"/>
      <c r="AD34" s="43"/>
      <c r="AE34" s="45"/>
      <c r="AF34" s="42"/>
      <c r="AG34" s="45"/>
    </row>
    <row r="35" spans="1:33" ht="15.75" customHeight="1" thickBot="1" x14ac:dyDescent="0.25">
      <c r="A35" s="28" t="s">
        <v>142</v>
      </c>
      <c r="B35" s="81" t="s">
        <v>678</v>
      </c>
      <c r="C35" s="39" t="s">
        <v>649</v>
      </c>
      <c r="D35" s="31" t="s">
        <v>643</v>
      </c>
      <c r="E35" s="41" t="s">
        <v>908</v>
      </c>
      <c r="F35" s="42"/>
      <c r="G35" s="43"/>
      <c r="H35" s="45"/>
      <c r="I35" s="42"/>
      <c r="J35" s="43"/>
      <c r="K35" s="45"/>
      <c r="L35" s="42"/>
      <c r="M35" s="43"/>
      <c r="N35" s="45"/>
      <c r="O35" s="42"/>
      <c r="P35" s="43"/>
      <c r="Q35" s="43"/>
      <c r="R35" s="45"/>
      <c r="S35" s="42"/>
      <c r="T35" s="43"/>
      <c r="U35" s="45"/>
      <c r="V35" s="42"/>
      <c r="W35" s="43"/>
      <c r="X35" s="45"/>
      <c r="Y35" s="47"/>
      <c r="Z35" s="42"/>
      <c r="AA35" s="43"/>
      <c r="AB35" s="45"/>
      <c r="AC35" s="42"/>
      <c r="AD35" s="43"/>
      <c r="AE35" s="45"/>
      <c r="AF35" s="42">
        <v>1</v>
      </c>
      <c r="AG35" s="45"/>
    </row>
    <row r="36" spans="1:33" ht="15.75" customHeight="1" thickBot="1" x14ac:dyDescent="0.25">
      <c r="A36" s="28" t="s">
        <v>144</v>
      </c>
      <c r="B36" s="38" t="s">
        <v>679</v>
      </c>
      <c r="C36" s="39" t="s">
        <v>649</v>
      </c>
      <c r="D36" s="31" t="s">
        <v>643</v>
      </c>
      <c r="E36" s="41" t="s">
        <v>908</v>
      </c>
      <c r="F36" s="42"/>
      <c r="G36" s="43"/>
      <c r="H36" s="45"/>
      <c r="I36" s="42"/>
      <c r="J36" s="43"/>
      <c r="K36" s="45"/>
      <c r="L36" s="42"/>
      <c r="M36" s="43"/>
      <c r="N36" s="45"/>
      <c r="O36" s="42"/>
      <c r="P36" s="43"/>
      <c r="Q36" s="43"/>
      <c r="R36" s="45"/>
      <c r="S36" s="42"/>
      <c r="T36" s="43"/>
      <c r="U36" s="45"/>
      <c r="V36" s="42">
        <v>1</v>
      </c>
      <c r="W36" s="43"/>
      <c r="X36" s="45"/>
      <c r="Y36" s="47"/>
      <c r="Z36" s="42"/>
      <c r="AA36" s="43"/>
      <c r="AB36" s="45"/>
      <c r="AC36" s="42"/>
      <c r="AD36" s="43"/>
      <c r="AE36" s="45"/>
      <c r="AF36" s="42"/>
      <c r="AG36" s="45"/>
    </row>
    <row r="37" spans="1:33" ht="26.25" customHeight="1" thickBot="1" x14ac:dyDescent="0.25">
      <c r="A37" s="28" t="s">
        <v>146</v>
      </c>
      <c r="B37" s="48" t="s">
        <v>680</v>
      </c>
      <c r="C37" s="39" t="s">
        <v>908</v>
      </c>
      <c r="D37" s="31" t="s">
        <v>643</v>
      </c>
      <c r="E37" s="32" t="s">
        <v>649</v>
      </c>
      <c r="F37" s="42"/>
      <c r="G37" s="43"/>
      <c r="H37" s="45"/>
      <c r="I37" s="42">
        <v>1</v>
      </c>
      <c r="J37" s="43"/>
      <c r="K37" s="45"/>
      <c r="L37" s="42"/>
      <c r="M37" s="43"/>
      <c r="N37" s="45"/>
      <c r="O37" s="42"/>
      <c r="P37" s="43"/>
      <c r="Q37" s="43"/>
      <c r="R37" s="45"/>
      <c r="S37" s="42"/>
      <c r="T37" s="43"/>
      <c r="U37" s="45"/>
      <c r="V37" s="42"/>
      <c r="W37" s="43"/>
      <c r="X37" s="45"/>
      <c r="Y37" s="47"/>
      <c r="Z37" s="42"/>
      <c r="AA37" s="43"/>
      <c r="AB37" s="45"/>
      <c r="AC37" s="42"/>
      <c r="AD37" s="43"/>
      <c r="AE37" s="45"/>
      <c r="AF37" s="42"/>
      <c r="AG37" s="45"/>
    </row>
    <row r="38" spans="1:33" ht="15.75" customHeight="1" thickBot="1" x14ac:dyDescent="0.25">
      <c r="A38" s="28" t="s">
        <v>147</v>
      </c>
      <c r="B38" s="38" t="s">
        <v>681</v>
      </c>
      <c r="C38" s="39" t="s">
        <v>908</v>
      </c>
      <c r="D38" s="31" t="s">
        <v>643</v>
      </c>
      <c r="E38" s="32" t="s">
        <v>649</v>
      </c>
      <c r="F38" s="42"/>
      <c r="G38" s="43"/>
      <c r="H38" s="45"/>
      <c r="I38" s="42"/>
      <c r="J38" s="43"/>
      <c r="K38" s="45"/>
      <c r="L38" s="42"/>
      <c r="M38" s="43"/>
      <c r="N38" s="45"/>
      <c r="O38" s="42"/>
      <c r="P38" s="43"/>
      <c r="Q38" s="43"/>
      <c r="R38" s="45"/>
      <c r="S38" s="42"/>
      <c r="T38" s="43"/>
      <c r="U38" s="45"/>
      <c r="V38" s="42"/>
      <c r="W38" s="43"/>
      <c r="X38" s="45"/>
      <c r="Y38" s="47"/>
      <c r="Z38" s="42"/>
      <c r="AA38" s="43"/>
      <c r="AB38" s="45"/>
      <c r="AC38" s="42"/>
      <c r="AD38" s="43"/>
      <c r="AE38" s="45"/>
      <c r="AF38" s="42"/>
      <c r="AG38" s="45">
        <v>1</v>
      </c>
    </row>
    <row r="39" spans="1:33" ht="15.75" customHeight="1" x14ac:dyDescent="0.2">
      <c r="A39" s="28" t="s">
        <v>149</v>
      </c>
      <c r="B39" s="81" t="s">
        <v>682</v>
      </c>
      <c r="C39" s="39" t="s">
        <v>649</v>
      </c>
      <c r="D39" s="31" t="s">
        <v>643</v>
      </c>
      <c r="E39" s="41" t="s">
        <v>908</v>
      </c>
      <c r="F39" s="42"/>
      <c r="G39" s="43"/>
      <c r="H39" s="45"/>
      <c r="I39" s="42"/>
      <c r="J39" s="43"/>
      <c r="K39" s="45"/>
      <c r="L39" s="42"/>
      <c r="M39" s="43"/>
      <c r="N39" s="45"/>
      <c r="O39" s="42"/>
      <c r="P39" s="43"/>
      <c r="Q39" s="43"/>
      <c r="R39" s="45"/>
      <c r="S39" s="42"/>
      <c r="T39" s="43"/>
      <c r="U39" s="45"/>
      <c r="V39" s="42"/>
      <c r="W39" s="43"/>
      <c r="X39" s="45"/>
      <c r="Y39" s="47"/>
      <c r="Z39" s="42"/>
      <c r="AA39" s="43"/>
      <c r="AB39" s="45">
        <v>1</v>
      </c>
      <c r="AC39" s="42"/>
      <c r="AD39" s="43"/>
      <c r="AE39" s="45"/>
      <c r="AF39" s="42"/>
      <c r="AG39" s="45"/>
    </row>
    <row r="40" spans="1:33" ht="15.75" customHeight="1" thickBot="1" x14ac:dyDescent="0.25">
      <c r="A40" s="28" t="s">
        <v>151</v>
      </c>
      <c r="B40" s="38" t="s">
        <v>683</v>
      </c>
      <c r="C40" s="39" t="s">
        <v>913</v>
      </c>
      <c r="D40" s="40" t="s">
        <v>914</v>
      </c>
      <c r="E40" s="41" t="s">
        <v>915</v>
      </c>
      <c r="F40" s="42"/>
      <c r="G40" s="43"/>
      <c r="H40" s="45">
        <v>1</v>
      </c>
      <c r="I40" s="42"/>
      <c r="J40" s="43"/>
      <c r="K40" s="45"/>
      <c r="L40" s="42"/>
      <c r="M40" s="43"/>
      <c r="N40" s="45"/>
      <c r="O40" s="42"/>
      <c r="P40" s="43"/>
      <c r="Q40" s="43"/>
      <c r="R40" s="45"/>
      <c r="S40" s="42"/>
      <c r="T40" s="43"/>
      <c r="U40" s="45"/>
      <c r="V40" s="42"/>
      <c r="W40" s="43"/>
      <c r="X40" s="45"/>
      <c r="Y40" s="47"/>
      <c r="Z40" s="42"/>
      <c r="AA40" s="43"/>
      <c r="AB40" s="45"/>
      <c r="AC40" s="42"/>
      <c r="AD40" s="43"/>
      <c r="AE40" s="45"/>
      <c r="AF40" s="42"/>
      <c r="AG40" s="45"/>
    </row>
    <row r="41" spans="1:33" ht="15.75" customHeight="1" thickBot="1" x14ac:dyDescent="0.25">
      <c r="A41" s="28" t="s">
        <v>156</v>
      </c>
      <c r="B41" s="38" t="s">
        <v>684</v>
      </c>
      <c r="C41" s="39" t="s">
        <v>649</v>
      </c>
      <c r="D41" s="31" t="s">
        <v>643</v>
      </c>
      <c r="E41" s="41" t="s">
        <v>908</v>
      </c>
      <c r="F41" s="42"/>
      <c r="G41" s="43"/>
      <c r="H41" s="45"/>
      <c r="I41" s="42"/>
      <c r="J41" s="43"/>
      <c r="K41" s="45"/>
      <c r="L41" s="42"/>
      <c r="M41" s="43">
        <v>1</v>
      </c>
      <c r="N41" s="45"/>
      <c r="O41" s="42"/>
      <c r="P41" s="43"/>
      <c r="Q41" s="43"/>
      <c r="R41" s="45"/>
      <c r="S41" s="42"/>
      <c r="T41" s="43"/>
      <c r="U41" s="45"/>
      <c r="V41" s="42"/>
      <c r="W41" s="43"/>
      <c r="X41" s="45"/>
      <c r="Y41" s="47"/>
      <c r="Z41" s="42"/>
      <c r="AA41" s="43"/>
      <c r="AB41" s="45"/>
      <c r="AC41" s="42"/>
      <c r="AD41" s="43"/>
      <c r="AE41" s="45"/>
      <c r="AF41" s="42"/>
      <c r="AG41" s="45"/>
    </row>
    <row r="42" spans="1:33" ht="15.75" customHeight="1" thickBot="1" x14ac:dyDescent="0.25">
      <c r="A42" s="28" t="s">
        <v>158</v>
      </c>
      <c r="B42" s="38" t="s">
        <v>685</v>
      </c>
      <c r="C42" s="39" t="s">
        <v>649</v>
      </c>
      <c r="D42" s="31" t="s">
        <v>643</v>
      </c>
      <c r="E42" s="41" t="s">
        <v>908</v>
      </c>
      <c r="F42" s="42"/>
      <c r="G42" s="43">
        <v>1</v>
      </c>
      <c r="H42" s="45"/>
      <c r="I42" s="42"/>
      <c r="J42" s="43"/>
      <c r="K42" s="45"/>
      <c r="L42" s="42"/>
      <c r="M42" s="43"/>
      <c r="N42" s="45"/>
      <c r="O42" s="42"/>
      <c r="P42" s="43"/>
      <c r="Q42" s="43"/>
      <c r="R42" s="45"/>
      <c r="S42" s="42"/>
      <c r="T42" s="43"/>
      <c r="U42" s="45"/>
      <c r="V42" s="42"/>
      <c r="W42" s="43"/>
      <c r="X42" s="45"/>
      <c r="Y42" s="47"/>
      <c r="Z42" s="42"/>
      <c r="AA42" s="43"/>
      <c r="AB42" s="45"/>
      <c r="AC42" s="42"/>
      <c r="AD42" s="43"/>
      <c r="AE42" s="45"/>
      <c r="AF42" s="42"/>
      <c r="AG42" s="45"/>
    </row>
    <row r="43" spans="1:33" ht="15.75" customHeight="1" thickBot="1" x14ac:dyDescent="0.25">
      <c r="A43" s="28" t="s">
        <v>160</v>
      </c>
      <c r="B43" s="82" t="s">
        <v>686</v>
      </c>
      <c r="C43" s="39" t="s">
        <v>649</v>
      </c>
      <c r="D43" s="31" t="s">
        <v>643</v>
      </c>
      <c r="E43" s="41" t="s">
        <v>908</v>
      </c>
      <c r="F43" s="42"/>
      <c r="G43" s="43"/>
      <c r="H43" s="45"/>
      <c r="I43" s="42"/>
      <c r="J43" s="43">
        <v>1</v>
      </c>
      <c r="K43" s="45"/>
      <c r="L43" s="42"/>
      <c r="M43" s="43"/>
      <c r="N43" s="45"/>
      <c r="O43" s="42"/>
      <c r="P43" s="43"/>
      <c r="Q43" s="43"/>
      <c r="R43" s="45"/>
      <c r="S43" s="42"/>
      <c r="T43" s="43"/>
      <c r="U43" s="45"/>
      <c r="V43" s="42"/>
      <c r="W43" s="43"/>
      <c r="X43" s="45"/>
      <c r="Y43" s="47"/>
      <c r="Z43" s="42"/>
      <c r="AA43" s="43"/>
      <c r="AB43" s="45"/>
      <c r="AC43" s="42"/>
      <c r="AD43" s="43"/>
      <c r="AE43" s="45"/>
      <c r="AF43" s="42"/>
      <c r="AG43" s="45"/>
    </row>
    <row r="44" spans="1:33" ht="15.75" customHeight="1" thickBot="1" x14ac:dyDescent="0.25">
      <c r="A44" s="28" t="s">
        <v>162</v>
      </c>
      <c r="B44" s="81" t="s">
        <v>687</v>
      </c>
      <c r="C44" s="39" t="s">
        <v>908</v>
      </c>
      <c r="D44" s="31" t="s">
        <v>643</v>
      </c>
      <c r="E44" s="32" t="s">
        <v>649</v>
      </c>
      <c r="F44" s="42"/>
      <c r="G44" s="43"/>
      <c r="H44" s="45"/>
      <c r="I44" s="42">
        <v>1</v>
      </c>
      <c r="J44" s="43"/>
      <c r="K44" s="45"/>
      <c r="L44" s="42"/>
      <c r="M44" s="43"/>
      <c r="N44" s="45"/>
      <c r="O44" s="42"/>
      <c r="P44" s="43"/>
      <c r="Q44" s="43"/>
      <c r="R44" s="45"/>
      <c r="S44" s="42"/>
      <c r="T44" s="43"/>
      <c r="U44" s="45"/>
      <c r="V44" s="42"/>
      <c r="W44" s="43"/>
      <c r="X44" s="45"/>
      <c r="Y44" s="47"/>
      <c r="Z44" s="42"/>
      <c r="AA44" s="43"/>
      <c r="AB44" s="45"/>
      <c r="AC44" s="42"/>
      <c r="AD44" s="43"/>
      <c r="AE44" s="45"/>
      <c r="AF44" s="42"/>
      <c r="AG44" s="45"/>
    </row>
    <row r="45" spans="1:33" ht="15.75" customHeight="1" thickBot="1" x14ac:dyDescent="0.25">
      <c r="A45" s="28" t="s">
        <v>164</v>
      </c>
      <c r="B45" s="38" t="s">
        <v>688</v>
      </c>
      <c r="C45" s="39" t="s">
        <v>649</v>
      </c>
      <c r="D45" s="31" t="s">
        <v>643</v>
      </c>
      <c r="E45" s="41" t="s">
        <v>908</v>
      </c>
      <c r="F45" s="42"/>
      <c r="G45" s="43"/>
      <c r="H45" s="45"/>
      <c r="I45" s="42"/>
      <c r="J45" s="43"/>
      <c r="K45" s="45"/>
      <c r="L45" s="42"/>
      <c r="M45" s="43"/>
      <c r="N45" s="45"/>
      <c r="O45" s="42"/>
      <c r="P45" s="43"/>
      <c r="Q45" s="43"/>
      <c r="R45" s="45"/>
      <c r="S45" s="42"/>
      <c r="T45" s="43"/>
      <c r="U45" s="45"/>
      <c r="V45" s="42"/>
      <c r="W45" s="43"/>
      <c r="X45" s="45"/>
      <c r="Y45" s="47">
        <v>1</v>
      </c>
      <c r="Z45" s="42"/>
      <c r="AA45" s="43"/>
      <c r="AB45" s="45"/>
      <c r="AC45" s="42"/>
      <c r="AD45" s="43"/>
      <c r="AE45" s="45"/>
      <c r="AF45" s="42"/>
      <c r="AG45" s="45"/>
    </row>
    <row r="46" spans="1:33" ht="15.75" customHeight="1" thickBot="1" x14ac:dyDescent="0.25">
      <c r="A46" s="28" t="s">
        <v>166</v>
      </c>
      <c r="B46" s="38" t="s">
        <v>689</v>
      </c>
      <c r="C46" s="39" t="s">
        <v>908</v>
      </c>
      <c r="D46" s="31" t="s">
        <v>643</v>
      </c>
      <c r="E46" s="32" t="s">
        <v>649</v>
      </c>
      <c r="F46" s="42"/>
      <c r="G46" s="43"/>
      <c r="H46" s="45"/>
      <c r="I46" s="42"/>
      <c r="J46" s="43"/>
      <c r="K46" s="45"/>
      <c r="L46" s="42"/>
      <c r="M46" s="43"/>
      <c r="N46" s="45"/>
      <c r="O46" s="42"/>
      <c r="P46" s="43"/>
      <c r="Q46" s="43"/>
      <c r="R46" s="45"/>
      <c r="S46" s="42"/>
      <c r="T46" s="43"/>
      <c r="U46" s="45"/>
      <c r="V46" s="42"/>
      <c r="W46" s="43"/>
      <c r="X46" s="45"/>
      <c r="Y46" s="47"/>
      <c r="Z46" s="42"/>
      <c r="AA46" s="43"/>
      <c r="AB46" s="45"/>
      <c r="AC46" s="42">
        <v>1</v>
      </c>
      <c r="AD46" s="43"/>
      <c r="AE46" s="45"/>
      <c r="AF46" s="42"/>
      <c r="AG46" s="45"/>
    </row>
    <row r="47" spans="1:33" ht="15.75" customHeight="1" thickBot="1" x14ac:dyDescent="0.25">
      <c r="A47" s="28" t="s">
        <v>168</v>
      </c>
      <c r="B47" s="38" t="s">
        <v>690</v>
      </c>
      <c r="C47" s="39" t="s">
        <v>908</v>
      </c>
      <c r="D47" s="31" t="s">
        <v>643</v>
      </c>
      <c r="E47" s="32" t="s">
        <v>649</v>
      </c>
      <c r="F47" s="42"/>
      <c r="G47" s="43">
        <v>1</v>
      </c>
      <c r="H47" s="45"/>
      <c r="I47" s="42"/>
      <c r="J47" s="43"/>
      <c r="K47" s="45"/>
      <c r="L47" s="42"/>
      <c r="M47" s="43"/>
      <c r="N47" s="45"/>
      <c r="O47" s="42"/>
      <c r="P47" s="43"/>
      <c r="Q47" s="43"/>
      <c r="R47" s="45"/>
      <c r="S47" s="42"/>
      <c r="T47" s="43"/>
      <c r="U47" s="45"/>
      <c r="V47" s="42"/>
      <c r="W47" s="43"/>
      <c r="X47" s="45"/>
      <c r="Y47" s="47"/>
      <c r="Z47" s="42"/>
      <c r="AA47" s="43"/>
      <c r="AB47" s="45"/>
      <c r="AC47" s="42"/>
      <c r="AD47" s="43"/>
      <c r="AE47" s="45"/>
      <c r="AF47" s="42"/>
      <c r="AG47" s="45"/>
    </row>
    <row r="48" spans="1:33" ht="15.75" customHeight="1" thickBot="1" x14ac:dyDescent="0.25">
      <c r="A48" s="28" t="s">
        <v>170</v>
      </c>
      <c r="B48" s="87" t="s">
        <v>691</v>
      </c>
      <c r="C48" s="39" t="s">
        <v>649</v>
      </c>
      <c r="D48" s="31" t="s">
        <v>643</v>
      </c>
      <c r="E48" s="41" t="s">
        <v>908</v>
      </c>
      <c r="F48" s="42"/>
      <c r="G48" s="43"/>
      <c r="H48" s="45"/>
      <c r="I48" s="42"/>
      <c r="J48" s="43"/>
      <c r="K48" s="45"/>
      <c r="L48" s="42"/>
      <c r="M48" s="43">
        <v>1</v>
      </c>
      <c r="N48" s="45"/>
      <c r="O48" s="42"/>
      <c r="P48" s="43"/>
      <c r="Q48" s="43"/>
      <c r="R48" s="45"/>
      <c r="S48" s="42"/>
      <c r="T48" s="43"/>
      <c r="U48" s="45"/>
      <c r="V48" s="42"/>
      <c r="W48" s="43"/>
      <c r="X48" s="45"/>
      <c r="Y48" s="47"/>
      <c r="Z48" s="42"/>
      <c r="AA48" s="43"/>
      <c r="AB48" s="45"/>
      <c r="AC48" s="42"/>
      <c r="AD48" s="43"/>
      <c r="AE48" s="45"/>
      <c r="AF48" s="42"/>
      <c r="AG48" s="45"/>
    </row>
    <row r="49" spans="1:33" ht="15.75" customHeight="1" thickBot="1" x14ac:dyDescent="0.25">
      <c r="A49" s="28" t="s">
        <v>172</v>
      </c>
      <c r="B49" s="38" t="s">
        <v>692</v>
      </c>
      <c r="C49" s="39" t="s">
        <v>649</v>
      </c>
      <c r="D49" s="31" t="s">
        <v>643</v>
      </c>
      <c r="E49" s="41" t="s">
        <v>908</v>
      </c>
      <c r="F49" s="42"/>
      <c r="G49" s="43"/>
      <c r="H49" s="45"/>
      <c r="I49" s="42"/>
      <c r="J49" s="43"/>
      <c r="K49" s="45"/>
      <c r="L49" s="42"/>
      <c r="M49" s="43"/>
      <c r="N49" s="45"/>
      <c r="O49" s="42"/>
      <c r="P49" s="43"/>
      <c r="Q49" s="43">
        <v>1</v>
      </c>
      <c r="R49" s="45"/>
      <c r="S49" s="42"/>
      <c r="T49" s="43"/>
      <c r="U49" s="45"/>
      <c r="V49" s="42"/>
      <c r="W49" s="43"/>
      <c r="X49" s="45"/>
      <c r="Y49" s="47"/>
      <c r="Z49" s="42"/>
      <c r="AA49" s="43"/>
      <c r="AB49" s="45"/>
      <c r="AC49" s="42"/>
      <c r="AD49" s="43"/>
      <c r="AE49" s="45"/>
      <c r="AF49" s="42"/>
      <c r="AG49" s="45"/>
    </row>
    <row r="50" spans="1:33" ht="15.75" customHeight="1" thickBot="1" x14ac:dyDescent="0.25">
      <c r="A50" s="28" t="s">
        <v>174</v>
      </c>
      <c r="B50" s="38" t="s">
        <v>693</v>
      </c>
      <c r="C50" s="39" t="s">
        <v>649</v>
      </c>
      <c r="D50" s="31" t="s">
        <v>643</v>
      </c>
      <c r="E50" s="41" t="s">
        <v>908</v>
      </c>
      <c r="F50" s="42"/>
      <c r="G50" s="43"/>
      <c r="H50" s="45"/>
      <c r="I50" s="42"/>
      <c r="J50" s="43"/>
      <c r="K50" s="45"/>
      <c r="L50" s="42"/>
      <c r="M50" s="43"/>
      <c r="N50" s="45"/>
      <c r="O50" s="42"/>
      <c r="P50" s="43"/>
      <c r="Q50" s="43">
        <v>1</v>
      </c>
      <c r="R50" s="45"/>
      <c r="S50" s="42"/>
      <c r="T50" s="43"/>
      <c r="U50" s="45"/>
      <c r="V50" s="42"/>
      <c r="W50" s="43"/>
      <c r="X50" s="45"/>
      <c r="Y50" s="47"/>
      <c r="Z50" s="42"/>
      <c r="AA50" s="43"/>
      <c r="AB50" s="45"/>
      <c r="AC50" s="42"/>
      <c r="AD50" s="43"/>
      <c r="AE50" s="45"/>
      <c r="AF50" s="42"/>
      <c r="AG50" s="45"/>
    </row>
    <row r="51" spans="1:33" ht="15.75" customHeight="1" thickBot="1" x14ac:dyDescent="0.25">
      <c r="A51" s="28" t="s">
        <v>176</v>
      </c>
      <c r="B51" s="38" t="s">
        <v>694</v>
      </c>
      <c r="C51" s="39" t="s">
        <v>649</v>
      </c>
      <c r="D51" s="31" t="s">
        <v>643</v>
      </c>
      <c r="E51" s="41" t="s">
        <v>908</v>
      </c>
      <c r="F51" s="42"/>
      <c r="G51" s="43"/>
      <c r="H51" s="45"/>
      <c r="I51" s="42"/>
      <c r="J51" s="43"/>
      <c r="K51" s="45"/>
      <c r="L51" s="42"/>
      <c r="M51" s="43"/>
      <c r="N51" s="45"/>
      <c r="O51" s="42"/>
      <c r="P51" s="43"/>
      <c r="Q51" s="43"/>
      <c r="R51" s="45"/>
      <c r="S51" s="42"/>
      <c r="T51" s="43"/>
      <c r="U51" s="45"/>
      <c r="V51" s="42"/>
      <c r="W51" s="43"/>
      <c r="X51" s="45"/>
      <c r="Y51" s="47"/>
      <c r="Z51" s="42"/>
      <c r="AA51" s="43"/>
      <c r="AB51" s="45"/>
      <c r="AC51" s="42"/>
      <c r="AD51" s="43"/>
      <c r="AE51" s="45"/>
      <c r="AF51" s="42">
        <v>1</v>
      </c>
      <c r="AG51" s="45"/>
    </row>
    <row r="52" spans="1:33" ht="15.75" customHeight="1" thickBot="1" x14ac:dyDescent="0.25">
      <c r="A52" s="28" t="s">
        <v>178</v>
      </c>
      <c r="B52" s="38" t="s">
        <v>695</v>
      </c>
      <c r="C52" s="39" t="s">
        <v>649</v>
      </c>
      <c r="D52" s="31" t="s">
        <v>643</v>
      </c>
      <c r="E52" s="41" t="s">
        <v>908</v>
      </c>
      <c r="F52" s="42"/>
      <c r="G52" s="43"/>
      <c r="H52" s="45"/>
      <c r="I52" s="42"/>
      <c r="J52" s="43"/>
      <c r="K52" s="45"/>
      <c r="L52" s="42"/>
      <c r="M52" s="43"/>
      <c r="N52" s="45"/>
      <c r="O52" s="42"/>
      <c r="P52" s="43"/>
      <c r="Q52" s="43"/>
      <c r="R52" s="45"/>
      <c r="S52" s="42"/>
      <c r="T52" s="43"/>
      <c r="U52" s="45">
        <v>1</v>
      </c>
      <c r="V52" s="42"/>
      <c r="W52" s="43"/>
      <c r="X52" s="45"/>
      <c r="Y52" s="47"/>
      <c r="Z52" s="42"/>
      <c r="AA52" s="43"/>
      <c r="AB52" s="45"/>
      <c r="AC52" s="42"/>
      <c r="AD52" s="43"/>
      <c r="AE52" s="45"/>
      <c r="AF52" s="42"/>
      <c r="AG52" s="45"/>
    </row>
    <row r="53" spans="1:33" ht="15.75" customHeight="1" thickBot="1" x14ac:dyDescent="0.25">
      <c r="A53" s="28" t="s">
        <v>180</v>
      </c>
      <c r="B53" s="81" t="s">
        <v>696</v>
      </c>
      <c r="C53" s="39" t="s">
        <v>649</v>
      </c>
      <c r="D53" s="31" t="s">
        <v>643</v>
      </c>
      <c r="E53" s="41" t="s">
        <v>908</v>
      </c>
      <c r="F53" s="42"/>
      <c r="G53" s="43"/>
      <c r="H53" s="45"/>
      <c r="I53" s="42"/>
      <c r="J53" s="43"/>
      <c r="K53" s="45"/>
      <c r="L53" s="42">
        <v>1</v>
      </c>
      <c r="M53" s="43"/>
      <c r="N53" s="45"/>
      <c r="O53" s="42"/>
      <c r="P53" s="43"/>
      <c r="Q53" s="43"/>
      <c r="R53" s="45"/>
      <c r="S53" s="42"/>
      <c r="T53" s="43"/>
      <c r="U53" s="45"/>
      <c r="V53" s="42"/>
      <c r="W53" s="43"/>
      <c r="X53" s="45"/>
      <c r="Y53" s="47"/>
      <c r="Z53" s="42"/>
      <c r="AA53" s="43"/>
      <c r="AB53" s="45"/>
      <c r="AC53" s="42"/>
      <c r="AD53" s="43"/>
      <c r="AE53" s="45"/>
      <c r="AF53" s="42"/>
      <c r="AG53" s="45"/>
    </row>
    <row r="54" spans="1:33" ht="15.75" customHeight="1" thickBot="1" x14ac:dyDescent="0.25">
      <c r="A54" s="28" t="s">
        <v>182</v>
      </c>
      <c r="B54" s="38" t="s">
        <v>697</v>
      </c>
      <c r="C54" s="39" t="s">
        <v>649</v>
      </c>
      <c r="D54" s="31" t="s">
        <v>643</v>
      </c>
      <c r="E54" s="41" t="s">
        <v>908</v>
      </c>
      <c r="F54" s="42"/>
      <c r="G54" s="43"/>
      <c r="H54" s="45"/>
      <c r="I54" s="42"/>
      <c r="J54" s="43"/>
      <c r="K54" s="45"/>
      <c r="L54" s="42"/>
      <c r="M54" s="43"/>
      <c r="N54" s="45"/>
      <c r="O54" s="42"/>
      <c r="P54" s="43"/>
      <c r="Q54" s="43"/>
      <c r="R54" s="45"/>
      <c r="S54" s="42"/>
      <c r="T54" s="43"/>
      <c r="U54" s="45"/>
      <c r="V54" s="42"/>
      <c r="W54" s="43"/>
      <c r="X54" s="45"/>
      <c r="Y54" s="47"/>
      <c r="Z54" s="42"/>
      <c r="AA54" s="43"/>
      <c r="AB54" s="45"/>
      <c r="AC54" s="42"/>
      <c r="AD54" s="43"/>
      <c r="AE54" s="45"/>
      <c r="AF54" s="42">
        <v>1</v>
      </c>
      <c r="AG54" s="45"/>
    </row>
    <row r="55" spans="1:33" ht="15.75" customHeight="1" thickBot="1" x14ac:dyDescent="0.25">
      <c r="A55" s="28" t="s">
        <v>184</v>
      </c>
      <c r="B55" s="38" t="s">
        <v>698</v>
      </c>
      <c r="C55" s="39" t="s">
        <v>649</v>
      </c>
      <c r="D55" s="31" t="s">
        <v>643</v>
      </c>
      <c r="E55" s="41" t="s">
        <v>908</v>
      </c>
      <c r="F55" s="42"/>
      <c r="G55" s="43"/>
      <c r="H55" s="45"/>
      <c r="I55" s="42"/>
      <c r="J55" s="43"/>
      <c r="K55" s="45"/>
      <c r="L55" s="42"/>
      <c r="M55" s="43"/>
      <c r="N55" s="45">
        <v>1</v>
      </c>
      <c r="O55" s="42"/>
      <c r="P55" s="43"/>
      <c r="Q55" s="43"/>
      <c r="R55" s="45"/>
      <c r="S55" s="42"/>
      <c r="T55" s="43"/>
      <c r="U55" s="45"/>
      <c r="V55" s="42"/>
      <c r="W55" s="43"/>
      <c r="X55" s="45"/>
      <c r="Y55" s="47"/>
      <c r="Z55" s="42"/>
      <c r="AA55" s="43"/>
      <c r="AB55" s="45"/>
      <c r="AC55" s="42"/>
      <c r="AD55" s="43"/>
      <c r="AE55" s="45"/>
      <c r="AF55" s="42"/>
      <c r="AG55" s="45"/>
    </row>
    <row r="56" spans="1:33" ht="15.75" customHeight="1" thickBot="1" x14ac:dyDescent="0.25">
      <c r="A56" s="28" t="s">
        <v>186</v>
      </c>
      <c r="B56" s="48" t="s">
        <v>699</v>
      </c>
      <c r="C56" s="39" t="s">
        <v>908</v>
      </c>
      <c r="D56" s="31" t="s">
        <v>643</v>
      </c>
      <c r="E56" s="32" t="s">
        <v>649</v>
      </c>
      <c r="F56" s="42"/>
      <c r="G56" s="43"/>
      <c r="H56" s="45"/>
      <c r="I56" s="42"/>
      <c r="J56" s="43">
        <v>1</v>
      </c>
      <c r="K56" s="45"/>
      <c r="L56" s="42"/>
      <c r="M56" s="43"/>
      <c r="N56" s="45"/>
      <c r="O56" s="42"/>
      <c r="P56" s="43"/>
      <c r="Q56" s="43"/>
      <c r="R56" s="45"/>
      <c r="S56" s="42"/>
      <c r="T56" s="43"/>
      <c r="U56" s="45"/>
      <c r="V56" s="42"/>
      <c r="W56" s="43"/>
      <c r="X56" s="45"/>
      <c r="Y56" s="47"/>
      <c r="Z56" s="42"/>
      <c r="AA56" s="43"/>
      <c r="AB56" s="45"/>
      <c r="AC56" s="42"/>
      <c r="AD56" s="43"/>
      <c r="AE56" s="45"/>
      <c r="AF56" s="42"/>
      <c r="AG56" s="45"/>
    </row>
    <row r="57" spans="1:33" ht="15.75" customHeight="1" thickBot="1" x14ac:dyDescent="0.25">
      <c r="A57" s="28" t="s">
        <v>188</v>
      </c>
      <c r="B57" s="38" t="s">
        <v>700</v>
      </c>
      <c r="C57" s="39" t="s">
        <v>908</v>
      </c>
      <c r="D57" s="31" t="s">
        <v>643</v>
      </c>
      <c r="E57" s="32" t="s">
        <v>649</v>
      </c>
      <c r="F57" s="42"/>
      <c r="G57" s="43"/>
      <c r="H57" s="45"/>
      <c r="I57" s="42"/>
      <c r="J57" s="43"/>
      <c r="K57" s="45"/>
      <c r="L57" s="42"/>
      <c r="M57" s="43"/>
      <c r="N57" s="45"/>
      <c r="O57" s="42"/>
      <c r="P57" s="43"/>
      <c r="Q57" s="43"/>
      <c r="R57" s="45"/>
      <c r="S57" s="42"/>
      <c r="T57" s="43"/>
      <c r="U57" s="45"/>
      <c r="V57" s="42"/>
      <c r="W57" s="43"/>
      <c r="X57" s="45"/>
      <c r="Y57" s="47"/>
      <c r="Z57" s="42"/>
      <c r="AA57" s="43"/>
      <c r="AB57" s="45"/>
      <c r="AC57" s="42">
        <v>1</v>
      </c>
      <c r="AD57" s="43"/>
      <c r="AE57" s="45"/>
      <c r="AF57" s="42"/>
      <c r="AG57" s="45"/>
    </row>
    <row r="58" spans="1:33" ht="15.75" customHeight="1" thickBot="1" x14ac:dyDescent="0.25">
      <c r="A58" s="28" t="s">
        <v>190</v>
      </c>
      <c r="B58" s="38" t="s">
        <v>701</v>
      </c>
      <c r="C58" s="39" t="s">
        <v>649</v>
      </c>
      <c r="D58" s="31" t="s">
        <v>643</v>
      </c>
      <c r="E58" s="41" t="s">
        <v>908</v>
      </c>
      <c r="F58" s="42"/>
      <c r="G58" s="43"/>
      <c r="H58" s="45"/>
      <c r="I58" s="42"/>
      <c r="J58" s="43"/>
      <c r="K58" s="45"/>
      <c r="L58" s="42">
        <v>1</v>
      </c>
      <c r="M58" s="43"/>
      <c r="N58" s="45"/>
      <c r="O58" s="42"/>
      <c r="P58" s="43"/>
      <c r="Q58" s="43"/>
      <c r="R58" s="45"/>
      <c r="S58" s="42"/>
      <c r="T58" s="43"/>
      <c r="U58" s="45"/>
      <c r="V58" s="42"/>
      <c r="W58" s="43"/>
      <c r="X58" s="45"/>
      <c r="Y58" s="47"/>
      <c r="Z58" s="42"/>
      <c r="AA58" s="43"/>
      <c r="AB58" s="45"/>
      <c r="AC58" s="42"/>
      <c r="AD58" s="43"/>
      <c r="AE58" s="45"/>
      <c r="AF58" s="42"/>
      <c r="AG58" s="45"/>
    </row>
    <row r="59" spans="1:33" ht="15.75" customHeight="1" thickBot="1" x14ac:dyDescent="0.25">
      <c r="A59" s="28" t="s">
        <v>192</v>
      </c>
      <c r="B59" s="38" t="s">
        <v>702</v>
      </c>
      <c r="C59" s="39" t="s">
        <v>649</v>
      </c>
      <c r="D59" s="31" t="s">
        <v>643</v>
      </c>
      <c r="E59" s="41" t="s">
        <v>908</v>
      </c>
      <c r="F59" s="42"/>
      <c r="G59" s="43"/>
      <c r="H59" s="45"/>
      <c r="I59" s="42"/>
      <c r="J59" s="43"/>
      <c r="K59" s="45"/>
      <c r="L59" s="42"/>
      <c r="M59" s="43"/>
      <c r="N59" s="45"/>
      <c r="O59" s="42"/>
      <c r="P59" s="43"/>
      <c r="Q59" s="43"/>
      <c r="R59" s="45">
        <v>1</v>
      </c>
      <c r="S59" s="42"/>
      <c r="T59" s="43"/>
      <c r="U59" s="45"/>
      <c r="V59" s="42"/>
      <c r="W59" s="43"/>
      <c r="X59" s="45"/>
      <c r="Y59" s="47"/>
      <c r="Z59" s="42"/>
      <c r="AA59" s="43"/>
      <c r="AB59" s="45"/>
      <c r="AC59" s="42"/>
      <c r="AD59" s="43"/>
      <c r="AE59" s="45"/>
      <c r="AF59" s="42"/>
      <c r="AG59" s="45"/>
    </row>
    <row r="60" spans="1:33" ht="15.75" customHeight="1" thickBot="1" x14ac:dyDescent="0.25">
      <c r="A60" s="28" t="s">
        <v>194</v>
      </c>
      <c r="B60" s="38" t="s">
        <v>703</v>
      </c>
      <c r="C60" s="39" t="s">
        <v>649</v>
      </c>
      <c r="D60" s="31" t="s">
        <v>643</v>
      </c>
      <c r="E60" s="41" t="s">
        <v>908</v>
      </c>
      <c r="F60" s="42"/>
      <c r="G60" s="43"/>
      <c r="H60" s="45"/>
      <c r="I60" s="42"/>
      <c r="J60" s="43"/>
      <c r="K60" s="45"/>
      <c r="L60" s="42"/>
      <c r="M60" s="43"/>
      <c r="N60" s="45"/>
      <c r="O60" s="42"/>
      <c r="P60" s="43"/>
      <c r="Q60" s="43"/>
      <c r="R60" s="45">
        <v>1</v>
      </c>
      <c r="S60" s="42"/>
      <c r="T60" s="43"/>
      <c r="U60" s="45"/>
      <c r="V60" s="42"/>
      <c r="W60" s="43"/>
      <c r="X60" s="45"/>
      <c r="Y60" s="47"/>
      <c r="Z60" s="42"/>
      <c r="AA60" s="43"/>
      <c r="AB60" s="45"/>
      <c r="AC60" s="42"/>
      <c r="AD60" s="43"/>
      <c r="AE60" s="45"/>
      <c r="AF60" s="42"/>
      <c r="AG60" s="45"/>
    </row>
    <row r="61" spans="1:33" ht="15.75" customHeight="1" thickBot="1" x14ac:dyDescent="0.25">
      <c r="A61" s="28" t="s">
        <v>196</v>
      </c>
      <c r="B61" s="38" t="s">
        <v>704</v>
      </c>
      <c r="C61" s="39" t="s">
        <v>649</v>
      </c>
      <c r="D61" s="31" t="s">
        <v>643</v>
      </c>
      <c r="E61" s="41" t="s">
        <v>908</v>
      </c>
      <c r="F61" s="42"/>
      <c r="G61" s="43"/>
      <c r="H61" s="45"/>
      <c r="I61" s="42"/>
      <c r="J61" s="43"/>
      <c r="K61" s="45"/>
      <c r="L61" s="42"/>
      <c r="M61" s="43"/>
      <c r="N61" s="45"/>
      <c r="O61" s="42"/>
      <c r="P61" s="43"/>
      <c r="Q61" s="43"/>
      <c r="R61" s="45"/>
      <c r="S61" s="42"/>
      <c r="T61" s="43"/>
      <c r="U61" s="45"/>
      <c r="V61" s="42"/>
      <c r="W61" s="43"/>
      <c r="X61" s="45"/>
      <c r="Y61" s="47"/>
      <c r="Z61" s="42"/>
      <c r="AA61" s="43"/>
      <c r="AB61" s="45"/>
      <c r="AC61" s="42"/>
      <c r="AD61" s="43"/>
      <c r="AE61" s="45"/>
      <c r="AF61" s="42"/>
      <c r="AG61" s="45">
        <v>1</v>
      </c>
    </row>
    <row r="62" spans="1:33" ht="15.75" customHeight="1" thickBot="1" x14ac:dyDescent="0.25">
      <c r="A62" s="28" t="s">
        <v>198</v>
      </c>
      <c r="B62" s="38" t="s">
        <v>705</v>
      </c>
      <c r="C62" s="39" t="s">
        <v>649</v>
      </c>
      <c r="D62" s="31" t="s">
        <v>643</v>
      </c>
      <c r="E62" s="41" t="s">
        <v>908</v>
      </c>
      <c r="F62" s="42"/>
      <c r="G62" s="43"/>
      <c r="H62" s="45"/>
      <c r="I62" s="42"/>
      <c r="J62" s="43"/>
      <c r="K62" s="45"/>
      <c r="L62" s="42"/>
      <c r="M62" s="43"/>
      <c r="N62" s="45"/>
      <c r="O62" s="42"/>
      <c r="P62" s="43"/>
      <c r="Q62" s="43"/>
      <c r="R62" s="45"/>
      <c r="S62" s="42"/>
      <c r="T62" s="43"/>
      <c r="U62" s="45"/>
      <c r="V62" s="42">
        <v>1</v>
      </c>
      <c r="W62" s="43"/>
      <c r="X62" s="45"/>
      <c r="Y62" s="47"/>
      <c r="Z62" s="42"/>
      <c r="AA62" s="43"/>
      <c r="AB62" s="45"/>
      <c r="AC62" s="42"/>
      <c r="AD62" s="43"/>
      <c r="AE62" s="45"/>
      <c r="AF62" s="42"/>
      <c r="AG62" s="45"/>
    </row>
    <row r="63" spans="1:33" ht="15.75" customHeight="1" thickBot="1" x14ac:dyDescent="0.25">
      <c r="A63" s="28" t="s">
        <v>200</v>
      </c>
      <c r="B63" s="38" t="s">
        <v>706</v>
      </c>
      <c r="C63" s="39" t="s">
        <v>649</v>
      </c>
      <c r="D63" s="31" t="s">
        <v>643</v>
      </c>
      <c r="E63" s="41" t="s">
        <v>908</v>
      </c>
      <c r="F63" s="42">
        <v>1</v>
      </c>
      <c r="G63" s="43"/>
      <c r="H63" s="45"/>
      <c r="I63" s="42"/>
      <c r="J63" s="43"/>
      <c r="K63" s="45"/>
      <c r="L63" s="42"/>
      <c r="M63" s="43"/>
      <c r="N63" s="45"/>
      <c r="O63" s="42"/>
      <c r="P63" s="43"/>
      <c r="Q63" s="43"/>
      <c r="R63" s="45"/>
      <c r="S63" s="42"/>
      <c r="T63" s="43"/>
      <c r="U63" s="45"/>
      <c r="V63" s="42"/>
      <c r="W63" s="43"/>
      <c r="X63" s="45"/>
      <c r="Y63" s="47"/>
      <c r="Z63" s="42"/>
      <c r="AA63" s="43"/>
      <c r="AB63" s="45"/>
      <c r="AC63" s="42"/>
      <c r="AD63" s="43"/>
      <c r="AE63" s="45"/>
      <c r="AF63" s="42"/>
      <c r="AG63" s="45"/>
    </row>
    <row r="64" spans="1:33" ht="15.75" customHeight="1" thickBot="1" x14ac:dyDescent="0.25">
      <c r="A64" s="28" t="s">
        <v>202</v>
      </c>
      <c r="B64" s="87" t="s">
        <v>707</v>
      </c>
      <c r="C64" s="39" t="s">
        <v>908</v>
      </c>
      <c r="D64" s="31" t="s">
        <v>643</v>
      </c>
      <c r="E64" s="32" t="s">
        <v>649</v>
      </c>
      <c r="F64" s="42"/>
      <c r="G64" s="43"/>
      <c r="H64" s="45"/>
      <c r="I64" s="42"/>
      <c r="J64" s="43"/>
      <c r="K64" s="45"/>
      <c r="L64" s="42"/>
      <c r="M64" s="43"/>
      <c r="N64" s="45"/>
      <c r="O64" s="42"/>
      <c r="P64" s="43"/>
      <c r="Q64" s="43"/>
      <c r="R64" s="45"/>
      <c r="S64" s="42"/>
      <c r="T64" s="43"/>
      <c r="U64" s="45"/>
      <c r="V64" s="42"/>
      <c r="W64" s="43"/>
      <c r="X64" s="45"/>
      <c r="Y64" s="47"/>
      <c r="Z64" s="42"/>
      <c r="AA64" s="43"/>
      <c r="AB64" s="45">
        <v>1</v>
      </c>
      <c r="AC64" s="42"/>
      <c r="AD64" s="43"/>
      <c r="AE64" s="45"/>
      <c r="AF64" s="42"/>
      <c r="AG64" s="45"/>
    </row>
    <row r="65" spans="1:33" ht="15.75" customHeight="1" thickBot="1" x14ac:dyDescent="0.25">
      <c r="A65" s="28" t="s">
        <v>204</v>
      </c>
      <c r="B65" s="38" t="s">
        <v>708</v>
      </c>
      <c r="C65" s="39" t="s">
        <v>908</v>
      </c>
      <c r="D65" s="31" t="s">
        <v>643</v>
      </c>
      <c r="E65" s="32" t="s">
        <v>649</v>
      </c>
      <c r="F65" s="42"/>
      <c r="G65" s="43"/>
      <c r="H65" s="45"/>
      <c r="I65" s="42"/>
      <c r="J65" s="43"/>
      <c r="K65" s="45"/>
      <c r="L65" s="42"/>
      <c r="M65" s="43"/>
      <c r="N65" s="45"/>
      <c r="O65" s="42"/>
      <c r="P65" s="43"/>
      <c r="Q65" s="43"/>
      <c r="R65" s="45"/>
      <c r="S65" s="42"/>
      <c r="T65" s="43"/>
      <c r="U65" s="45"/>
      <c r="V65" s="42"/>
      <c r="W65" s="43"/>
      <c r="X65" s="45"/>
      <c r="Y65" s="47"/>
      <c r="Z65" s="42"/>
      <c r="AA65" s="43"/>
      <c r="AB65" s="45"/>
      <c r="AC65" s="42"/>
      <c r="AD65" s="43">
        <v>1</v>
      </c>
      <c r="AE65" s="45"/>
      <c r="AF65" s="42"/>
      <c r="AG65" s="45"/>
    </row>
    <row r="66" spans="1:33" ht="15.75" customHeight="1" thickBot="1" x14ac:dyDescent="0.25">
      <c r="A66" s="28" t="s">
        <v>206</v>
      </c>
      <c r="B66" s="38" t="s">
        <v>709</v>
      </c>
      <c r="C66" s="39" t="s">
        <v>649</v>
      </c>
      <c r="D66" s="31" t="s">
        <v>643</v>
      </c>
      <c r="E66" s="41" t="s">
        <v>908</v>
      </c>
      <c r="F66" s="42"/>
      <c r="G66" s="43">
        <v>1</v>
      </c>
      <c r="H66" s="45"/>
      <c r="I66" s="42"/>
      <c r="J66" s="43"/>
      <c r="K66" s="45"/>
      <c r="L66" s="42"/>
      <c r="M66" s="43"/>
      <c r="N66" s="45"/>
      <c r="O66" s="42"/>
      <c r="P66" s="43"/>
      <c r="Q66" s="43"/>
      <c r="R66" s="45"/>
      <c r="S66" s="42"/>
      <c r="T66" s="43"/>
      <c r="U66" s="45"/>
      <c r="V66" s="42"/>
      <c r="W66" s="43"/>
      <c r="X66" s="45"/>
      <c r="Y66" s="47"/>
      <c r="Z66" s="42"/>
      <c r="AA66" s="43"/>
      <c r="AB66" s="45"/>
      <c r="AC66" s="42"/>
      <c r="AD66" s="43"/>
      <c r="AE66" s="45"/>
      <c r="AF66" s="42"/>
      <c r="AG66" s="45"/>
    </row>
    <row r="67" spans="1:33" ht="15.75" customHeight="1" thickBot="1" x14ac:dyDescent="0.25">
      <c r="A67" s="28" t="s">
        <v>208</v>
      </c>
      <c r="B67" s="38" t="s">
        <v>710</v>
      </c>
      <c r="C67" s="39" t="s">
        <v>649</v>
      </c>
      <c r="D67" s="31" t="s">
        <v>643</v>
      </c>
      <c r="E67" s="41" t="s">
        <v>908</v>
      </c>
      <c r="F67" s="42"/>
      <c r="G67" s="43"/>
      <c r="H67" s="45"/>
      <c r="I67" s="42"/>
      <c r="J67" s="43"/>
      <c r="K67" s="45"/>
      <c r="L67" s="42"/>
      <c r="M67" s="43"/>
      <c r="N67" s="45"/>
      <c r="O67" s="42"/>
      <c r="P67" s="43"/>
      <c r="Q67" s="43"/>
      <c r="R67" s="45"/>
      <c r="S67" s="42"/>
      <c r="T67" s="43"/>
      <c r="U67" s="45"/>
      <c r="V67" s="42"/>
      <c r="W67" s="43"/>
      <c r="X67" s="45"/>
      <c r="Y67" s="47">
        <v>1</v>
      </c>
      <c r="Z67" s="42"/>
      <c r="AA67" s="43"/>
      <c r="AB67" s="45"/>
      <c r="AC67" s="42"/>
      <c r="AD67" s="43"/>
      <c r="AE67" s="45"/>
      <c r="AF67" s="42"/>
      <c r="AG67" s="45"/>
    </row>
    <row r="68" spans="1:33" ht="15.75" customHeight="1" thickBot="1" x14ac:dyDescent="0.25">
      <c r="A68" s="28" t="s">
        <v>210</v>
      </c>
      <c r="B68" s="38" t="s">
        <v>711</v>
      </c>
      <c r="C68" s="39" t="s">
        <v>908</v>
      </c>
      <c r="D68" s="31" t="s">
        <v>643</v>
      </c>
      <c r="E68" s="32" t="s">
        <v>649</v>
      </c>
      <c r="F68" s="42"/>
      <c r="G68" s="43"/>
      <c r="H68" s="45"/>
      <c r="I68" s="42"/>
      <c r="J68" s="43"/>
      <c r="K68" s="45"/>
      <c r="L68" s="42"/>
      <c r="M68" s="43"/>
      <c r="N68" s="45"/>
      <c r="O68" s="42"/>
      <c r="P68" s="43"/>
      <c r="Q68" s="43"/>
      <c r="R68" s="45"/>
      <c r="S68" s="42"/>
      <c r="T68" s="43"/>
      <c r="U68" s="45"/>
      <c r="V68" s="42">
        <v>1</v>
      </c>
      <c r="W68" s="43"/>
      <c r="X68" s="45"/>
      <c r="Y68" s="47"/>
      <c r="Z68" s="42"/>
      <c r="AA68" s="43"/>
      <c r="AB68" s="45"/>
      <c r="AC68" s="42"/>
      <c r="AD68" s="43"/>
      <c r="AE68" s="45"/>
      <c r="AF68" s="42"/>
      <c r="AG68" s="45"/>
    </row>
    <row r="69" spans="1:33" ht="15.75" customHeight="1" thickBot="1" x14ac:dyDescent="0.25">
      <c r="A69" s="28" t="s">
        <v>212</v>
      </c>
      <c r="B69" s="38" t="s">
        <v>712</v>
      </c>
      <c r="C69" s="39" t="s">
        <v>908</v>
      </c>
      <c r="D69" s="31" t="s">
        <v>643</v>
      </c>
      <c r="E69" s="32" t="s">
        <v>649</v>
      </c>
      <c r="F69" s="42"/>
      <c r="G69" s="43"/>
      <c r="H69" s="45"/>
      <c r="I69" s="42"/>
      <c r="J69" s="43">
        <v>1</v>
      </c>
      <c r="K69" s="45"/>
      <c r="L69" s="42"/>
      <c r="M69" s="43"/>
      <c r="N69" s="45"/>
      <c r="O69" s="42"/>
      <c r="P69" s="43"/>
      <c r="Q69" s="43"/>
      <c r="R69" s="45"/>
      <c r="S69" s="42"/>
      <c r="T69" s="43"/>
      <c r="U69" s="45"/>
      <c r="V69" s="42"/>
      <c r="W69" s="43"/>
      <c r="X69" s="45"/>
      <c r="Y69" s="47"/>
      <c r="Z69" s="42"/>
      <c r="AA69" s="43"/>
      <c r="AB69" s="45"/>
      <c r="AC69" s="42"/>
      <c r="AD69" s="43"/>
      <c r="AE69" s="45"/>
      <c r="AF69" s="42"/>
      <c r="AG69" s="45"/>
    </row>
    <row r="70" spans="1:33" ht="15.75" customHeight="1" thickBot="1" x14ac:dyDescent="0.25">
      <c r="A70" s="28" t="s">
        <v>214</v>
      </c>
      <c r="B70" s="81" t="s">
        <v>713</v>
      </c>
      <c r="C70" s="39" t="s">
        <v>908</v>
      </c>
      <c r="D70" s="31" t="s">
        <v>643</v>
      </c>
      <c r="E70" s="32" t="s">
        <v>649</v>
      </c>
      <c r="F70" s="42"/>
      <c r="G70" s="43"/>
      <c r="H70" s="45"/>
      <c r="I70" s="42"/>
      <c r="J70" s="43"/>
      <c r="K70" s="45"/>
      <c r="L70" s="42"/>
      <c r="M70" s="43"/>
      <c r="N70" s="45"/>
      <c r="O70" s="42"/>
      <c r="P70" s="43"/>
      <c r="Q70" s="43"/>
      <c r="R70" s="45"/>
      <c r="S70" s="42"/>
      <c r="T70" s="43"/>
      <c r="U70" s="45"/>
      <c r="V70" s="42"/>
      <c r="W70" s="43"/>
      <c r="X70" s="45"/>
      <c r="Y70" s="47"/>
      <c r="Z70" s="42"/>
      <c r="AA70" s="43"/>
      <c r="AB70" s="45"/>
      <c r="AC70" s="42"/>
      <c r="AD70" s="43"/>
      <c r="AE70" s="45"/>
      <c r="AF70" s="42"/>
      <c r="AG70" s="45">
        <v>1</v>
      </c>
    </row>
    <row r="71" spans="1:33" ht="15.75" customHeight="1" thickBot="1" x14ac:dyDescent="0.25">
      <c r="A71" s="28" t="s">
        <v>216</v>
      </c>
      <c r="B71" s="38" t="s">
        <v>714</v>
      </c>
      <c r="C71" s="39" t="s">
        <v>908</v>
      </c>
      <c r="D71" s="31" t="s">
        <v>643</v>
      </c>
      <c r="E71" s="32" t="s">
        <v>649</v>
      </c>
      <c r="F71" s="42"/>
      <c r="G71" s="43"/>
      <c r="H71" s="45"/>
      <c r="I71" s="42"/>
      <c r="J71" s="43"/>
      <c r="K71" s="45"/>
      <c r="L71" s="42"/>
      <c r="M71" s="43"/>
      <c r="N71" s="45"/>
      <c r="O71" s="42"/>
      <c r="P71" s="43"/>
      <c r="Q71" s="43"/>
      <c r="R71" s="45"/>
      <c r="S71" s="42"/>
      <c r="T71" s="43"/>
      <c r="U71" s="45"/>
      <c r="V71" s="42"/>
      <c r="W71" s="43"/>
      <c r="X71" s="45"/>
      <c r="Y71" s="47"/>
      <c r="Z71" s="42"/>
      <c r="AA71" s="43"/>
      <c r="AB71" s="45"/>
      <c r="AC71" s="42"/>
      <c r="AD71" s="43">
        <v>1</v>
      </c>
      <c r="AE71" s="45"/>
      <c r="AF71" s="42"/>
      <c r="AG71" s="45"/>
    </row>
    <row r="72" spans="1:33" ht="15.75" customHeight="1" thickBot="1" x14ac:dyDescent="0.25">
      <c r="A72" s="28" t="s">
        <v>218</v>
      </c>
      <c r="B72" s="38" t="s">
        <v>715</v>
      </c>
      <c r="C72" s="39" t="s">
        <v>649</v>
      </c>
      <c r="D72" s="31" t="s">
        <v>643</v>
      </c>
      <c r="E72" s="41" t="s">
        <v>908</v>
      </c>
      <c r="F72" s="42"/>
      <c r="G72" s="43"/>
      <c r="H72" s="45">
        <v>1</v>
      </c>
      <c r="I72" s="42"/>
      <c r="J72" s="43"/>
      <c r="K72" s="45"/>
      <c r="L72" s="42"/>
      <c r="M72" s="43"/>
      <c r="N72" s="45"/>
      <c r="O72" s="42"/>
      <c r="P72" s="43"/>
      <c r="Q72" s="43"/>
      <c r="R72" s="45"/>
      <c r="S72" s="42"/>
      <c r="T72" s="43"/>
      <c r="U72" s="45"/>
      <c r="V72" s="42"/>
      <c r="W72" s="43"/>
      <c r="X72" s="45"/>
      <c r="Y72" s="47"/>
      <c r="Z72" s="42"/>
      <c r="AA72" s="43"/>
      <c r="AB72" s="45"/>
      <c r="AC72" s="42"/>
      <c r="AD72" s="43"/>
      <c r="AE72" s="45"/>
      <c r="AF72" s="42"/>
      <c r="AG72" s="45"/>
    </row>
    <row r="73" spans="1:33" ht="15.75" customHeight="1" thickBot="1" x14ac:dyDescent="0.25">
      <c r="A73" s="28" t="s">
        <v>220</v>
      </c>
      <c r="B73" s="48" t="s">
        <v>716</v>
      </c>
      <c r="C73" s="39" t="s">
        <v>649</v>
      </c>
      <c r="D73" s="31" t="s">
        <v>643</v>
      </c>
      <c r="E73" s="41" t="s">
        <v>908</v>
      </c>
      <c r="F73" s="42"/>
      <c r="G73" s="43"/>
      <c r="H73" s="45"/>
      <c r="I73" s="42"/>
      <c r="J73" s="43"/>
      <c r="K73" s="45"/>
      <c r="L73" s="42"/>
      <c r="M73" s="43"/>
      <c r="N73" s="45">
        <v>1</v>
      </c>
      <c r="O73" s="42"/>
      <c r="P73" s="43"/>
      <c r="Q73" s="43"/>
      <c r="R73" s="45"/>
      <c r="S73" s="42"/>
      <c r="T73" s="43"/>
      <c r="U73" s="45"/>
      <c r="V73" s="42"/>
      <c r="W73" s="43"/>
      <c r="X73" s="45"/>
      <c r="Y73" s="47"/>
      <c r="Z73" s="42"/>
      <c r="AA73" s="43"/>
      <c r="AB73" s="45"/>
      <c r="AC73" s="42"/>
      <c r="AD73" s="43"/>
      <c r="AE73" s="45"/>
      <c r="AF73" s="42"/>
      <c r="AG73" s="45"/>
    </row>
    <row r="74" spans="1:33" ht="15.75" customHeight="1" thickBot="1" x14ac:dyDescent="0.25">
      <c r="A74" s="28" t="s">
        <v>222</v>
      </c>
      <c r="B74" s="38" t="s">
        <v>717</v>
      </c>
      <c r="C74" s="39" t="s">
        <v>649</v>
      </c>
      <c r="D74" s="31" t="s">
        <v>643</v>
      </c>
      <c r="E74" s="41" t="s">
        <v>908</v>
      </c>
      <c r="F74" s="42">
        <v>1</v>
      </c>
      <c r="G74" s="43"/>
      <c r="H74" s="45"/>
      <c r="I74" s="42"/>
      <c r="J74" s="43"/>
      <c r="K74" s="45"/>
      <c r="L74" s="42"/>
      <c r="M74" s="43"/>
      <c r="N74" s="45"/>
      <c r="O74" s="42"/>
      <c r="P74" s="43"/>
      <c r="Q74" s="43"/>
      <c r="R74" s="45"/>
      <c r="S74" s="42"/>
      <c r="T74" s="43"/>
      <c r="U74" s="45"/>
      <c r="V74" s="42"/>
      <c r="W74" s="43"/>
      <c r="X74" s="45"/>
      <c r="Y74" s="47"/>
      <c r="Z74" s="42"/>
      <c r="AA74" s="43"/>
      <c r="AB74" s="45"/>
      <c r="AC74" s="42"/>
      <c r="AD74" s="43"/>
      <c r="AE74" s="45"/>
      <c r="AF74" s="42"/>
      <c r="AG74" s="45"/>
    </row>
    <row r="75" spans="1:33" ht="15.75" customHeight="1" thickBot="1" x14ac:dyDescent="0.25">
      <c r="A75" s="28" t="s">
        <v>224</v>
      </c>
      <c r="B75" s="38" t="s">
        <v>718</v>
      </c>
      <c r="C75" s="39" t="s">
        <v>908</v>
      </c>
      <c r="D75" s="31" t="s">
        <v>643</v>
      </c>
      <c r="E75" s="32" t="s">
        <v>649</v>
      </c>
      <c r="F75" s="42"/>
      <c r="G75" s="43"/>
      <c r="H75" s="45"/>
      <c r="I75" s="42"/>
      <c r="J75" s="43"/>
      <c r="K75" s="45"/>
      <c r="L75" s="42"/>
      <c r="M75" s="43"/>
      <c r="N75" s="45"/>
      <c r="O75" s="42"/>
      <c r="P75" s="43"/>
      <c r="Q75" s="43"/>
      <c r="R75" s="45"/>
      <c r="S75" s="42"/>
      <c r="T75" s="43"/>
      <c r="U75" s="45"/>
      <c r="V75" s="42"/>
      <c r="W75" s="43">
        <v>1</v>
      </c>
      <c r="X75" s="45"/>
      <c r="Y75" s="47"/>
      <c r="Z75" s="42"/>
      <c r="AA75" s="43"/>
      <c r="AB75" s="45"/>
      <c r="AC75" s="42"/>
      <c r="AD75" s="43"/>
      <c r="AE75" s="45"/>
      <c r="AF75" s="42"/>
      <c r="AG75" s="45"/>
    </row>
    <row r="76" spans="1:33" ht="15.75" customHeight="1" thickBot="1" x14ac:dyDescent="0.25">
      <c r="A76" s="28" t="s">
        <v>227</v>
      </c>
      <c r="B76" s="38" t="s">
        <v>719</v>
      </c>
      <c r="C76" s="39" t="s">
        <v>908</v>
      </c>
      <c r="D76" s="31" t="s">
        <v>643</v>
      </c>
      <c r="E76" s="32" t="s">
        <v>649</v>
      </c>
      <c r="F76" s="42"/>
      <c r="G76" s="43"/>
      <c r="H76" s="45"/>
      <c r="I76" s="42"/>
      <c r="J76" s="43"/>
      <c r="K76" s="45"/>
      <c r="L76" s="42">
        <v>1</v>
      </c>
      <c r="M76" s="43"/>
      <c r="N76" s="45"/>
      <c r="O76" s="42"/>
      <c r="P76" s="43"/>
      <c r="Q76" s="43"/>
      <c r="R76" s="45"/>
      <c r="S76" s="42"/>
      <c r="T76" s="43"/>
      <c r="U76" s="45"/>
      <c r="V76" s="42"/>
      <c r="W76" s="43"/>
      <c r="X76" s="45"/>
      <c r="Y76" s="47"/>
      <c r="Z76" s="42"/>
      <c r="AA76" s="43"/>
      <c r="AB76" s="45"/>
      <c r="AC76" s="42"/>
      <c r="AD76" s="43"/>
      <c r="AE76" s="45"/>
      <c r="AF76" s="42"/>
      <c r="AG76" s="45"/>
    </row>
    <row r="77" spans="1:33" ht="15.75" customHeight="1" thickBot="1" x14ac:dyDescent="0.25">
      <c r="A77" s="28" t="s">
        <v>229</v>
      </c>
      <c r="B77" s="38" t="s">
        <v>720</v>
      </c>
      <c r="C77" s="39" t="s">
        <v>908</v>
      </c>
      <c r="D77" s="31" t="s">
        <v>643</v>
      </c>
      <c r="E77" s="32" t="s">
        <v>649</v>
      </c>
      <c r="F77" s="42"/>
      <c r="G77" s="43"/>
      <c r="H77" s="45"/>
      <c r="I77" s="42"/>
      <c r="J77" s="43"/>
      <c r="K77" s="45"/>
      <c r="L77" s="42"/>
      <c r="M77" s="43"/>
      <c r="N77" s="45"/>
      <c r="O77" s="42"/>
      <c r="P77" s="43"/>
      <c r="Q77" s="43"/>
      <c r="R77" s="45"/>
      <c r="S77" s="42"/>
      <c r="T77" s="43"/>
      <c r="U77" s="45"/>
      <c r="V77" s="42"/>
      <c r="W77" s="43"/>
      <c r="X77" s="45"/>
      <c r="Y77" s="47"/>
      <c r="Z77" s="42"/>
      <c r="AA77" s="43"/>
      <c r="AB77" s="45"/>
      <c r="AC77" s="42"/>
      <c r="AD77" s="43"/>
      <c r="AE77" s="45"/>
      <c r="AF77" s="42">
        <v>1</v>
      </c>
      <c r="AG77" s="45"/>
    </row>
    <row r="78" spans="1:33" ht="15.75" customHeight="1" thickBot="1" x14ac:dyDescent="0.25">
      <c r="A78" s="28" t="s">
        <v>231</v>
      </c>
      <c r="B78" s="38" t="s">
        <v>721</v>
      </c>
      <c r="C78" s="39" t="s">
        <v>649</v>
      </c>
      <c r="D78" s="31" t="s">
        <v>643</v>
      </c>
      <c r="E78" s="41" t="s">
        <v>908</v>
      </c>
      <c r="F78" s="42"/>
      <c r="G78" s="43"/>
      <c r="H78" s="45"/>
      <c r="I78" s="42"/>
      <c r="J78" s="43"/>
      <c r="K78" s="45"/>
      <c r="L78" s="42"/>
      <c r="M78" s="43"/>
      <c r="N78" s="45"/>
      <c r="O78" s="42"/>
      <c r="P78" s="43"/>
      <c r="Q78" s="43"/>
      <c r="R78" s="45"/>
      <c r="S78" s="42"/>
      <c r="T78" s="43"/>
      <c r="U78" s="45"/>
      <c r="V78" s="42"/>
      <c r="W78" s="43"/>
      <c r="X78" s="45"/>
      <c r="Y78" s="47"/>
      <c r="Z78" s="42"/>
      <c r="AA78" s="43"/>
      <c r="AB78" s="45"/>
      <c r="AC78" s="42"/>
      <c r="AD78" s="43">
        <v>1</v>
      </c>
      <c r="AE78" s="45"/>
      <c r="AF78" s="42"/>
      <c r="AG78" s="45"/>
    </row>
    <row r="79" spans="1:33" ht="15.75" customHeight="1" thickBot="1" x14ac:dyDescent="0.25">
      <c r="A79" s="28" t="s">
        <v>233</v>
      </c>
      <c r="B79" s="38" t="s">
        <v>722</v>
      </c>
      <c r="C79" s="39" t="s">
        <v>908</v>
      </c>
      <c r="D79" s="31" t="s">
        <v>643</v>
      </c>
      <c r="E79" s="32" t="s">
        <v>649</v>
      </c>
      <c r="F79" s="42"/>
      <c r="G79" s="43"/>
      <c r="H79" s="45"/>
      <c r="I79" s="42"/>
      <c r="J79" s="43"/>
      <c r="K79" s="45"/>
      <c r="L79" s="42"/>
      <c r="M79" s="43"/>
      <c r="N79" s="45"/>
      <c r="O79" s="42"/>
      <c r="P79" s="43"/>
      <c r="Q79" s="43"/>
      <c r="R79" s="45"/>
      <c r="S79" s="42"/>
      <c r="T79" s="43">
        <v>1</v>
      </c>
      <c r="U79" s="45"/>
      <c r="V79" s="42"/>
      <c r="W79" s="43"/>
      <c r="X79" s="45"/>
      <c r="Y79" s="47"/>
      <c r="Z79" s="42"/>
      <c r="AA79" s="43"/>
      <c r="AB79" s="45"/>
      <c r="AC79" s="42"/>
      <c r="AD79" s="43"/>
      <c r="AE79" s="45"/>
      <c r="AF79" s="42"/>
      <c r="AG79" s="45"/>
    </row>
    <row r="80" spans="1:33" ht="15.75" customHeight="1" thickBot="1" x14ac:dyDescent="0.25">
      <c r="A80" s="28" t="s">
        <v>235</v>
      </c>
      <c r="B80" s="38" t="s">
        <v>723</v>
      </c>
      <c r="C80" s="39" t="s">
        <v>649</v>
      </c>
      <c r="D80" s="31" t="s">
        <v>643</v>
      </c>
      <c r="E80" s="41" t="s">
        <v>908</v>
      </c>
      <c r="F80" s="42"/>
      <c r="G80" s="43"/>
      <c r="H80" s="45">
        <v>1</v>
      </c>
      <c r="I80" s="42"/>
      <c r="J80" s="43"/>
      <c r="K80" s="45"/>
      <c r="L80" s="42"/>
      <c r="M80" s="43"/>
      <c r="N80" s="45"/>
      <c r="O80" s="42"/>
      <c r="P80" s="43"/>
      <c r="Q80" s="43"/>
      <c r="R80" s="45"/>
      <c r="S80" s="42"/>
      <c r="T80" s="43"/>
      <c r="U80" s="45"/>
      <c r="V80" s="42"/>
      <c r="W80" s="43"/>
      <c r="X80" s="45"/>
      <c r="Y80" s="47"/>
      <c r="Z80" s="42"/>
      <c r="AA80" s="43"/>
      <c r="AB80" s="45"/>
      <c r="AC80" s="42"/>
      <c r="AD80" s="43"/>
      <c r="AE80" s="45"/>
      <c r="AF80" s="42"/>
      <c r="AG80" s="45"/>
    </row>
    <row r="81" spans="1:33" ht="15.75" customHeight="1" thickBot="1" x14ac:dyDescent="0.25">
      <c r="A81" s="28" t="s">
        <v>237</v>
      </c>
      <c r="B81" s="38" t="s">
        <v>724</v>
      </c>
      <c r="C81" s="39" t="s">
        <v>908</v>
      </c>
      <c r="D81" s="31" t="s">
        <v>643</v>
      </c>
      <c r="E81" s="32" t="s">
        <v>649</v>
      </c>
      <c r="F81" s="42"/>
      <c r="G81" s="43"/>
      <c r="H81" s="45"/>
      <c r="I81" s="42"/>
      <c r="J81" s="43"/>
      <c r="K81" s="45"/>
      <c r="L81" s="42"/>
      <c r="M81" s="43"/>
      <c r="N81" s="45"/>
      <c r="O81" s="42"/>
      <c r="P81" s="43"/>
      <c r="Q81" s="43"/>
      <c r="R81" s="45"/>
      <c r="S81" s="42"/>
      <c r="T81" s="43"/>
      <c r="U81" s="45"/>
      <c r="V81" s="42"/>
      <c r="W81" s="43">
        <v>1</v>
      </c>
      <c r="X81" s="45"/>
      <c r="Y81" s="47"/>
      <c r="Z81" s="42"/>
      <c r="AA81" s="43"/>
      <c r="AB81" s="45"/>
      <c r="AC81" s="42"/>
      <c r="AD81" s="43"/>
      <c r="AE81" s="45"/>
      <c r="AF81" s="42"/>
      <c r="AG81" s="45"/>
    </row>
    <row r="82" spans="1:33" ht="15.75" customHeight="1" thickBot="1" x14ac:dyDescent="0.25">
      <c r="A82" s="28" t="s">
        <v>239</v>
      </c>
      <c r="B82" s="87" t="s">
        <v>725</v>
      </c>
      <c r="C82" s="39" t="s">
        <v>908</v>
      </c>
      <c r="D82" s="31" t="s">
        <v>643</v>
      </c>
      <c r="E82" s="32" t="s">
        <v>649</v>
      </c>
      <c r="F82" s="42"/>
      <c r="G82" s="43"/>
      <c r="H82" s="45"/>
      <c r="I82" s="42"/>
      <c r="J82" s="43"/>
      <c r="K82" s="45"/>
      <c r="L82" s="42"/>
      <c r="M82" s="43"/>
      <c r="N82" s="45"/>
      <c r="O82" s="42"/>
      <c r="P82" s="43"/>
      <c r="Q82" s="43"/>
      <c r="R82" s="45"/>
      <c r="S82" s="42"/>
      <c r="T82" s="43">
        <v>1</v>
      </c>
      <c r="U82" s="45"/>
      <c r="V82" s="42"/>
      <c r="W82" s="43"/>
      <c r="X82" s="45"/>
      <c r="Y82" s="47"/>
      <c r="Z82" s="42"/>
      <c r="AA82" s="43"/>
      <c r="AB82" s="45"/>
      <c r="AC82" s="42"/>
      <c r="AD82" s="43"/>
      <c r="AE82" s="45"/>
      <c r="AF82" s="42"/>
      <c r="AG82" s="45"/>
    </row>
    <row r="83" spans="1:33" ht="15.75" customHeight="1" thickBot="1" x14ac:dyDescent="0.25">
      <c r="A83" s="28" t="s">
        <v>241</v>
      </c>
      <c r="B83" s="38" t="s">
        <v>726</v>
      </c>
      <c r="C83" s="39" t="s">
        <v>908</v>
      </c>
      <c r="D83" s="31" t="s">
        <v>643</v>
      </c>
      <c r="E83" s="32" t="s">
        <v>649</v>
      </c>
      <c r="F83" s="42"/>
      <c r="G83" s="43"/>
      <c r="H83" s="45"/>
      <c r="I83" s="42"/>
      <c r="J83" s="43"/>
      <c r="K83" s="45"/>
      <c r="L83" s="42">
        <v>1</v>
      </c>
      <c r="M83" s="43"/>
      <c r="N83" s="45"/>
      <c r="O83" s="42"/>
      <c r="P83" s="43"/>
      <c r="Q83" s="43"/>
      <c r="R83" s="45"/>
      <c r="S83" s="42"/>
      <c r="T83" s="43"/>
      <c r="U83" s="45"/>
      <c r="V83" s="42"/>
      <c r="W83" s="43"/>
      <c r="X83" s="45"/>
      <c r="Y83" s="47"/>
      <c r="Z83" s="42"/>
      <c r="AA83" s="43"/>
      <c r="AB83" s="45"/>
      <c r="AC83" s="42"/>
      <c r="AD83" s="43"/>
      <c r="AE83" s="45"/>
      <c r="AF83" s="42"/>
      <c r="AG83" s="45"/>
    </row>
    <row r="84" spans="1:33" ht="15.75" customHeight="1" thickBot="1" x14ac:dyDescent="0.25">
      <c r="A84" s="28" t="s">
        <v>243</v>
      </c>
      <c r="B84" s="38" t="s">
        <v>727</v>
      </c>
      <c r="C84" s="39" t="s">
        <v>908</v>
      </c>
      <c r="D84" s="31" t="s">
        <v>643</v>
      </c>
      <c r="E84" s="32" t="s">
        <v>649</v>
      </c>
      <c r="F84" s="42"/>
      <c r="G84" s="43"/>
      <c r="H84" s="45"/>
      <c r="I84" s="42"/>
      <c r="J84" s="43"/>
      <c r="K84" s="45"/>
      <c r="L84" s="42"/>
      <c r="M84" s="43"/>
      <c r="N84" s="45"/>
      <c r="O84" s="42"/>
      <c r="P84" s="43"/>
      <c r="Q84" s="43"/>
      <c r="R84" s="45"/>
      <c r="S84" s="42"/>
      <c r="T84" s="43"/>
      <c r="U84" s="45"/>
      <c r="V84" s="42"/>
      <c r="W84" s="43"/>
      <c r="X84" s="45"/>
      <c r="Y84" s="47"/>
      <c r="Z84" s="42"/>
      <c r="AA84" s="43"/>
      <c r="AB84" s="45"/>
      <c r="AC84" s="42"/>
      <c r="AD84" s="43"/>
      <c r="AE84" s="45">
        <v>1</v>
      </c>
      <c r="AF84" s="42"/>
      <c r="AG84" s="45"/>
    </row>
    <row r="85" spans="1:33" ht="15.75" customHeight="1" thickBot="1" x14ac:dyDescent="0.25">
      <c r="A85" s="28" t="s">
        <v>245</v>
      </c>
      <c r="B85" s="38" t="s">
        <v>728</v>
      </c>
      <c r="C85" s="39" t="s">
        <v>649</v>
      </c>
      <c r="D85" s="31" t="s">
        <v>643</v>
      </c>
      <c r="E85" s="41" t="s">
        <v>908</v>
      </c>
      <c r="F85" s="42">
        <v>1</v>
      </c>
      <c r="G85" s="43"/>
      <c r="H85" s="45"/>
      <c r="I85" s="42"/>
      <c r="J85" s="43"/>
      <c r="K85" s="45"/>
      <c r="L85" s="42"/>
      <c r="M85" s="43"/>
      <c r="N85" s="45"/>
      <c r="O85" s="42"/>
      <c r="P85" s="43"/>
      <c r="Q85" s="43"/>
      <c r="R85" s="45"/>
      <c r="S85" s="42"/>
      <c r="T85" s="43"/>
      <c r="U85" s="45"/>
      <c r="V85" s="42"/>
      <c r="W85" s="43"/>
      <c r="X85" s="45"/>
      <c r="Y85" s="47"/>
      <c r="Z85" s="42"/>
      <c r="AA85" s="43"/>
      <c r="AB85" s="45"/>
      <c r="AC85" s="42"/>
      <c r="AD85" s="43"/>
      <c r="AE85" s="45"/>
      <c r="AF85" s="42"/>
      <c r="AG85" s="45"/>
    </row>
    <row r="86" spans="1:33" ht="15.75" customHeight="1" thickBot="1" x14ac:dyDescent="0.25">
      <c r="A86" s="28" t="s">
        <v>248</v>
      </c>
      <c r="B86" s="38" t="s">
        <v>729</v>
      </c>
      <c r="C86" s="39" t="s">
        <v>908</v>
      </c>
      <c r="D86" s="31" t="s">
        <v>643</v>
      </c>
      <c r="E86" s="32" t="s">
        <v>649</v>
      </c>
      <c r="F86" s="42"/>
      <c r="G86" s="43">
        <v>1</v>
      </c>
      <c r="H86" s="45"/>
      <c r="I86" s="42"/>
      <c r="J86" s="43"/>
      <c r="K86" s="45"/>
      <c r="L86" s="42"/>
      <c r="M86" s="43"/>
      <c r="N86" s="45"/>
      <c r="O86" s="42"/>
      <c r="P86" s="43"/>
      <c r="Q86" s="43"/>
      <c r="R86" s="45"/>
      <c r="S86" s="42"/>
      <c r="T86" s="43"/>
      <c r="U86" s="45"/>
      <c r="V86" s="42"/>
      <c r="W86" s="43"/>
      <c r="X86" s="45"/>
      <c r="Y86" s="47"/>
      <c r="Z86" s="42"/>
      <c r="AA86" s="43"/>
      <c r="AB86" s="45"/>
      <c r="AC86" s="42"/>
      <c r="AD86" s="43"/>
      <c r="AE86" s="45"/>
      <c r="AF86" s="42"/>
      <c r="AG86" s="45"/>
    </row>
    <row r="87" spans="1:33" ht="15.75" customHeight="1" thickBot="1" x14ac:dyDescent="0.25">
      <c r="A87" s="28" t="s">
        <v>250</v>
      </c>
      <c r="B87" s="38" t="s">
        <v>730</v>
      </c>
      <c r="C87" s="39" t="s">
        <v>908</v>
      </c>
      <c r="D87" s="31" t="s">
        <v>643</v>
      </c>
      <c r="E87" s="32" t="s">
        <v>649</v>
      </c>
      <c r="F87" s="42"/>
      <c r="G87" s="43"/>
      <c r="H87" s="45"/>
      <c r="I87" s="42"/>
      <c r="J87" s="43"/>
      <c r="K87" s="45"/>
      <c r="L87" s="42"/>
      <c r="M87" s="43"/>
      <c r="N87" s="45"/>
      <c r="O87" s="42"/>
      <c r="P87" s="43"/>
      <c r="Q87" s="43"/>
      <c r="R87" s="45"/>
      <c r="S87" s="42"/>
      <c r="T87" s="43"/>
      <c r="U87" s="45"/>
      <c r="V87" s="42">
        <v>1</v>
      </c>
      <c r="W87" s="43"/>
      <c r="X87" s="45"/>
      <c r="Y87" s="47"/>
      <c r="Z87" s="42"/>
      <c r="AA87" s="43"/>
      <c r="AB87" s="45"/>
      <c r="AC87" s="42"/>
      <c r="AD87" s="43"/>
      <c r="AE87" s="45"/>
      <c r="AF87" s="42"/>
      <c r="AG87" s="45"/>
    </row>
    <row r="88" spans="1:33" ht="15.75" customHeight="1" thickBot="1" x14ac:dyDescent="0.25">
      <c r="A88" s="28" t="s">
        <v>252</v>
      </c>
      <c r="B88" s="48" t="s">
        <v>731</v>
      </c>
      <c r="C88" s="39" t="s">
        <v>649</v>
      </c>
      <c r="D88" s="31" t="s">
        <v>643</v>
      </c>
      <c r="E88" s="41" t="s">
        <v>908</v>
      </c>
      <c r="F88" s="42"/>
      <c r="G88" s="43"/>
      <c r="H88" s="45"/>
      <c r="I88" s="42"/>
      <c r="J88" s="43"/>
      <c r="K88" s="45"/>
      <c r="L88" s="42"/>
      <c r="M88" s="43"/>
      <c r="N88" s="45"/>
      <c r="O88" s="42"/>
      <c r="P88" s="43"/>
      <c r="Q88" s="43"/>
      <c r="R88" s="45"/>
      <c r="S88" s="42"/>
      <c r="T88" s="43"/>
      <c r="U88" s="45"/>
      <c r="V88" s="42">
        <v>1</v>
      </c>
      <c r="W88" s="43"/>
      <c r="X88" s="45"/>
      <c r="Y88" s="47"/>
      <c r="Z88" s="42"/>
      <c r="AA88" s="43"/>
      <c r="AB88" s="45"/>
      <c r="AC88" s="42"/>
      <c r="AD88" s="43"/>
      <c r="AE88" s="45"/>
      <c r="AF88" s="42"/>
      <c r="AG88" s="45"/>
    </row>
    <row r="89" spans="1:33" ht="15.75" customHeight="1" thickBot="1" x14ac:dyDescent="0.25">
      <c r="A89" s="28" t="s">
        <v>254</v>
      </c>
      <c r="B89" s="38" t="s">
        <v>732</v>
      </c>
      <c r="C89" s="39" t="s">
        <v>908</v>
      </c>
      <c r="D89" s="31" t="s">
        <v>643</v>
      </c>
      <c r="E89" s="32" t="s">
        <v>649</v>
      </c>
      <c r="F89" s="42"/>
      <c r="G89" s="43"/>
      <c r="H89" s="45"/>
      <c r="I89" s="42"/>
      <c r="J89" s="43"/>
      <c r="K89" s="45"/>
      <c r="L89" s="42"/>
      <c r="M89" s="43"/>
      <c r="N89" s="45"/>
      <c r="O89" s="42"/>
      <c r="P89" s="43"/>
      <c r="Q89" s="43"/>
      <c r="R89" s="45"/>
      <c r="S89" s="42"/>
      <c r="T89" s="43"/>
      <c r="U89" s="45"/>
      <c r="V89" s="42"/>
      <c r="W89" s="43">
        <v>1</v>
      </c>
      <c r="X89" s="45"/>
      <c r="Y89" s="47"/>
      <c r="Z89" s="42"/>
      <c r="AA89" s="43"/>
      <c r="AB89" s="45"/>
      <c r="AC89" s="42"/>
      <c r="AD89" s="43"/>
      <c r="AE89" s="45"/>
      <c r="AF89" s="42"/>
      <c r="AG89" s="45"/>
    </row>
    <row r="90" spans="1:33" ht="15.75" customHeight="1" thickBot="1" x14ac:dyDescent="0.25">
      <c r="A90" s="28" t="s">
        <v>256</v>
      </c>
      <c r="B90" s="38" t="s">
        <v>733</v>
      </c>
      <c r="C90" s="39" t="s">
        <v>908</v>
      </c>
      <c r="D90" s="31" t="s">
        <v>643</v>
      </c>
      <c r="E90" s="32" t="s">
        <v>649</v>
      </c>
      <c r="F90" s="42"/>
      <c r="G90" s="43"/>
      <c r="H90" s="45"/>
      <c r="I90" s="42">
        <v>1</v>
      </c>
      <c r="J90" s="43"/>
      <c r="K90" s="45"/>
      <c r="L90" s="42"/>
      <c r="M90" s="43"/>
      <c r="N90" s="45"/>
      <c r="O90" s="42"/>
      <c r="P90" s="43"/>
      <c r="Q90" s="43"/>
      <c r="R90" s="45"/>
      <c r="S90" s="42"/>
      <c r="T90" s="43"/>
      <c r="U90" s="45"/>
      <c r="V90" s="42"/>
      <c r="W90" s="43"/>
      <c r="X90" s="45"/>
      <c r="Y90" s="47"/>
      <c r="Z90" s="42"/>
      <c r="AA90" s="43"/>
      <c r="AB90" s="45"/>
      <c r="AC90" s="42"/>
      <c r="AD90" s="43"/>
      <c r="AE90" s="45"/>
      <c r="AF90" s="42"/>
      <c r="AG90" s="45"/>
    </row>
    <row r="91" spans="1:33" ht="15.75" customHeight="1" thickBot="1" x14ac:dyDescent="0.25">
      <c r="A91" s="28" t="s">
        <v>258</v>
      </c>
      <c r="B91" s="81" t="s">
        <v>734</v>
      </c>
      <c r="C91" s="39" t="s">
        <v>908</v>
      </c>
      <c r="D91" s="31" t="s">
        <v>643</v>
      </c>
      <c r="E91" s="32" t="s">
        <v>649</v>
      </c>
      <c r="F91" s="42"/>
      <c r="G91" s="43"/>
      <c r="H91" s="45"/>
      <c r="I91" s="42"/>
      <c r="J91" s="43"/>
      <c r="K91" s="45"/>
      <c r="L91" s="42"/>
      <c r="M91" s="43"/>
      <c r="N91" s="45"/>
      <c r="O91" s="42"/>
      <c r="P91" s="43"/>
      <c r="Q91" s="43"/>
      <c r="R91" s="45"/>
      <c r="S91" s="42"/>
      <c r="T91" s="43"/>
      <c r="U91" s="45"/>
      <c r="V91" s="42"/>
      <c r="W91" s="43"/>
      <c r="X91" s="45"/>
      <c r="Y91" s="47"/>
      <c r="Z91" s="42"/>
      <c r="AA91" s="43"/>
      <c r="AB91" s="45"/>
      <c r="AC91" s="42"/>
      <c r="AD91" s="43"/>
      <c r="AE91" s="45"/>
      <c r="AF91" s="42"/>
      <c r="AG91" s="45">
        <v>1</v>
      </c>
    </row>
    <row r="92" spans="1:33" ht="15.75" customHeight="1" thickBot="1" x14ac:dyDescent="0.25">
      <c r="A92" s="28" t="s">
        <v>260</v>
      </c>
      <c r="B92" s="38" t="s">
        <v>735</v>
      </c>
      <c r="C92" s="39" t="s">
        <v>649</v>
      </c>
      <c r="D92" s="31" t="s">
        <v>643</v>
      </c>
      <c r="E92" s="41" t="s">
        <v>908</v>
      </c>
      <c r="F92" s="42"/>
      <c r="G92" s="43"/>
      <c r="H92" s="45"/>
      <c r="I92" s="42"/>
      <c r="J92" s="43"/>
      <c r="K92" s="45"/>
      <c r="L92" s="42"/>
      <c r="M92" s="43"/>
      <c r="N92" s="45"/>
      <c r="O92" s="42"/>
      <c r="P92" s="43"/>
      <c r="Q92" s="43"/>
      <c r="R92" s="45"/>
      <c r="S92" s="42"/>
      <c r="T92" s="43"/>
      <c r="U92" s="45"/>
      <c r="V92" s="42"/>
      <c r="W92" s="43"/>
      <c r="X92" s="45"/>
      <c r="Y92" s="47"/>
      <c r="Z92" s="42"/>
      <c r="AA92" s="43"/>
      <c r="AB92" s="45"/>
      <c r="AC92" s="42"/>
      <c r="AD92" s="43">
        <v>1</v>
      </c>
      <c r="AE92" s="45"/>
      <c r="AF92" s="42"/>
      <c r="AG92" s="45"/>
    </row>
    <row r="93" spans="1:33" ht="15.75" customHeight="1" thickBot="1" x14ac:dyDescent="0.25">
      <c r="A93" s="28" t="s">
        <v>262</v>
      </c>
      <c r="B93" s="38" t="s">
        <v>736</v>
      </c>
      <c r="C93" s="39" t="s">
        <v>649</v>
      </c>
      <c r="D93" s="31" t="s">
        <v>643</v>
      </c>
      <c r="E93" s="41" t="s">
        <v>908</v>
      </c>
      <c r="F93" s="42"/>
      <c r="G93" s="43"/>
      <c r="H93" s="45"/>
      <c r="I93" s="42"/>
      <c r="J93" s="43">
        <v>1</v>
      </c>
      <c r="K93" s="45"/>
      <c r="L93" s="42"/>
      <c r="M93" s="43"/>
      <c r="N93" s="45"/>
      <c r="O93" s="42"/>
      <c r="P93" s="43"/>
      <c r="Q93" s="43"/>
      <c r="R93" s="45"/>
      <c r="S93" s="42"/>
      <c r="T93" s="43"/>
      <c r="U93" s="45"/>
      <c r="V93" s="42"/>
      <c r="W93" s="43"/>
      <c r="X93" s="45"/>
      <c r="Y93" s="47"/>
      <c r="Z93" s="42"/>
      <c r="AA93" s="43"/>
      <c r="AB93" s="45"/>
      <c r="AC93" s="42"/>
      <c r="AD93" s="43"/>
      <c r="AE93" s="45"/>
      <c r="AF93" s="42"/>
      <c r="AG93" s="45"/>
    </row>
    <row r="94" spans="1:33" ht="15.75" customHeight="1" thickBot="1" x14ac:dyDescent="0.25">
      <c r="A94" s="28" t="s">
        <v>264</v>
      </c>
      <c r="B94" s="38" t="s">
        <v>737</v>
      </c>
      <c r="C94" s="39" t="s">
        <v>649</v>
      </c>
      <c r="D94" s="31" t="s">
        <v>643</v>
      </c>
      <c r="E94" s="41" t="s">
        <v>908</v>
      </c>
      <c r="F94" s="42"/>
      <c r="G94" s="43"/>
      <c r="H94" s="45"/>
      <c r="I94" s="42"/>
      <c r="J94" s="43"/>
      <c r="K94" s="45"/>
      <c r="L94" s="42"/>
      <c r="M94" s="43"/>
      <c r="N94" s="45"/>
      <c r="O94" s="42"/>
      <c r="P94" s="43"/>
      <c r="Q94" s="43"/>
      <c r="R94" s="45"/>
      <c r="S94" s="42"/>
      <c r="T94" s="43"/>
      <c r="U94" s="45"/>
      <c r="V94" s="42"/>
      <c r="W94" s="43"/>
      <c r="X94" s="45"/>
      <c r="Y94" s="47"/>
      <c r="Z94" s="42"/>
      <c r="AA94" s="43"/>
      <c r="AB94" s="45"/>
      <c r="AC94" s="42"/>
      <c r="AD94" s="43">
        <v>1</v>
      </c>
      <c r="AE94" s="45"/>
      <c r="AF94" s="42"/>
      <c r="AG94" s="45"/>
    </row>
    <row r="95" spans="1:33" ht="15.75" customHeight="1" thickBot="1" x14ac:dyDescent="0.25">
      <c r="A95" s="28" t="s">
        <v>266</v>
      </c>
      <c r="B95" s="38" t="s">
        <v>738</v>
      </c>
      <c r="C95" s="39" t="s">
        <v>649</v>
      </c>
      <c r="D95" s="31" t="s">
        <v>643</v>
      </c>
      <c r="E95" s="41" t="s">
        <v>908</v>
      </c>
      <c r="F95" s="42"/>
      <c r="G95" s="43"/>
      <c r="H95" s="45"/>
      <c r="I95" s="42"/>
      <c r="J95" s="43"/>
      <c r="K95" s="45"/>
      <c r="L95" s="42"/>
      <c r="M95" s="43"/>
      <c r="N95" s="45"/>
      <c r="O95" s="42"/>
      <c r="P95" s="43"/>
      <c r="Q95" s="43"/>
      <c r="R95" s="45"/>
      <c r="S95" s="42"/>
      <c r="T95" s="43"/>
      <c r="U95" s="45"/>
      <c r="V95" s="42">
        <v>1</v>
      </c>
      <c r="W95" s="43"/>
      <c r="X95" s="45"/>
      <c r="Y95" s="47"/>
      <c r="Z95" s="42"/>
      <c r="AA95" s="43"/>
      <c r="AB95" s="45"/>
      <c r="AC95" s="42"/>
      <c r="AD95" s="43"/>
      <c r="AE95" s="45"/>
      <c r="AF95" s="42"/>
      <c r="AG95" s="45"/>
    </row>
    <row r="96" spans="1:33" ht="15.75" customHeight="1" thickBot="1" x14ac:dyDescent="0.25">
      <c r="A96" s="28" t="s">
        <v>268</v>
      </c>
      <c r="B96" s="38" t="s">
        <v>739</v>
      </c>
      <c r="C96" s="39" t="s">
        <v>908</v>
      </c>
      <c r="D96" s="31" t="s">
        <v>643</v>
      </c>
      <c r="E96" s="32" t="s">
        <v>649</v>
      </c>
      <c r="F96" s="42"/>
      <c r="G96" s="43"/>
      <c r="H96" s="45"/>
      <c r="I96" s="42"/>
      <c r="J96" s="43"/>
      <c r="K96" s="45"/>
      <c r="L96" s="42"/>
      <c r="M96" s="43"/>
      <c r="N96" s="45"/>
      <c r="O96" s="42"/>
      <c r="P96" s="43"/>
      <c r="Q96" s="43"/>
      <c r="R96" s="45"/>
      <c r="S96" s="42"/>
      <c r="T96" s="43"/>
      <c r="U96" s="45"/>
      <c r="V96" s="42"/>
      <c r="W96" s="43"/>
      <c r="X96" s="45">
        <v>1</v>
      </c>
      <c r="Y96" s="47"/>
      <c r="Z96" s="42"/>
      <c r="AA96" s="43"/>
      <c r="AB96" s="45"/>
      <c r="AC96" s="42"/>
      <c r="AD96" s="43"/>
      <c r="AE96" s="45"/>
      <c r="AF96" s="42"/>
      <c r="AG96" s="45"/>
    </row>
    <row r="97" spans="1:33" ht="15.75" customHeight="1" thickBot="1" x14ac:dyDescent="0.25">
      <c r="A97" s="28" t="s">
        <v>270</v>
      </c>
      <c r="B97" s="38" t="s">
        <v>740</v>
      </c>
      <c r="C97" s="39" t="s">
        <v>908</v>
      </c>
      <c r="D97" s="31" t="s">
        <v>643</v>
      </c>
      <c r="E97" s="32" t="s">
        <v>649</v>
      </c>
      <c r="F97" s="42"/>
      <c r="G97" s="43"/>
      <c r="H97" s="45"/>
      <c r="I97" s="42"/>
      <c r="J97" s="43"/>
      <c r="K97" s="45"/>
      <c r="L97" s="42"/>
      <c r="M97" s="43"/>
      <c r="N97" s="45"/>
      <c r="O97" s="42"/>
      <c r="P97" s="43"/>
      <c r="Q97" s="43"/>
      <c r="R97" s="45"/>
      <c r="S97" s="42"/>
      <c r="T97" s="43"/>
      <c r="U97" s="45"/>
      <c r="V97" s="42">
        <v>1</v>
      </c>
      <c r="W97" s="43"/>
      <c r="X97" s="45"/>
      <c r="Y97" s="47"/>
      <c r="Z97" s="42"/>
      <c r="AA97" s="43"/>
      <c r="AB97" s="45"/>
      <c r="AC97" s="42"/>
      <c r="AD97" s="43"/>
      <c r="AE97" s="45"/>
      <c r="AF97" s="42"/>
      <c r="AG97" s="45"/>
    </row>
    <row r="98" spans="1:33" ht="15.75" customHeight="1" thickBot="1" x14ac:dyDescent="0.25">
      <c r="A98" s="28" t="s">
        <v>272</v>
      </c>
      <c r="B98" s="87" t="s">
        <v>741</v>
      </c>
      <c r="C98" s="39" t="s">
        <v>649</v>
      </c>
      <c r="D98" s="31" t="s">
        <v>643</v>
      </c>
      <c r="E98" s="41" t="s">
        <v>908</v>
      </c>
      <c r="F98" s="42"/>
      <c r="G98" s="43"/>
      <c r="H98" s="45"/>
      <c r="I98" s="42"/>
      <c r="J98" s="43"/>
      <c r="K98" s="45"/>
      <c r="L98" s="42"/>
      <c r="M98" s="43"/>
      <c r="N98" s="45"/>
      <c r="O98" s="42"/>
      <c r="P98" s="43"/>
      <c r="Q98" s="43"/>
      <c r="R98" s="45"/>
      <c r="S98" s="42"/>
      <c r="T98" s="43"/>
      <c r="U98" s="45"/>
      <c r="V98" s="42"/>
      <c r="W98" s="43"/>
      <c r="X98" s="45"/>
      <c r="Y98" s="47"/>
      <c r="Z98" s="42"/>
      <c r="AA98" s="43"/>
      <c r="AB98" s="45">
        <v>1</v>
      </c>
      <c r="AC98" s="42"/>
      <c r="AD98" s="43"/>
      <c r="AE98" s="45"/>
      <c r="AF98" s="42"/>
      <c r="AG98" s="45"/>
    </row>
    <row r="99" spans="1:33" ht="15.75" customHeight="1" thickBot="1" x14ac:dyDescent="0.25">
      <c r="A99" s="28" t="s">
        <v>274</v>
      </c>
      <c r="B99" s="38" t="s">
        <v>742</v>
      </c>
      <c r="C99" s="39" t="s">
        <v>908</v>
      </c>
      <c r="D99" s="31" t="s">
        <v>643</v>
      </c>
      <c r="E99" s="32" t="s">
        <v>649</v>
      </c>
      <c r="F99" s="42"/>
      <c r="G99" s="43"/>
      <c r="H99" s="45"/>
      <c r="I99" s="42"/>
      <c r="J99" s="43"/>
      <c r="K99" s="45"/>
      <c r="L99" s="42"/>
      <c r="M99" s="43"/>
      <c r="N99" s="45"/>
      <c r="O99" s="42"/>
      <c r="P99" s="43"/>
      <c r="Q99" s="43">
        <v>1</v>
      </c>
      <c r="R99" s="45"/>
      <c r="S99" s="42"/>
      <c r="T99" s="43"/>
      <c r="U99" s="45"/>
      <c r="V99" s="42"/>
      <c r="W99" s="43"/>
      <c r="X99" s="45"/>
      <c r="Y99" s="47"/>
      <c r="Z99" s="42"/>
      <c r="AA99" s="43"/>
      <c r="AB99" s="45"/>
      <c r="AC99" s="42"/>
      <c r="AD99" s="43"/>
      <c r="AE99" s="45"/>
      <c r="AF99" s="42"/>
      <c r="AG99" s="45"/>
    </row>
    <row r="100" spans="1:33" ht="15.75" customHeight="1" thickBot="1" x14ac:dyDescent="0.25">
      <c r="A100" s="28" t="s">
        <v>276</v>
      </c>
      <c r="B100" s="38" t="s">
        <v>743</v>
      </c>
      <c r="C100" s="39" t="s">
        <v>908</v>
      </c>
      <c r="D100" s="31" t="s">
        <v>643</v>
      </c>
      <c r="E100" s="32" t="s">
        <v>649</v>
      </c>
      <c r="F100" s="42"/>
      <c r="G100" s="43"/>
      <c r="H100" s="45"/>
      <c r="I100" s="42"/>
      <c r="J100" s="43"/>
      <c r="K100" s="45"/>
      <c r="L100" s="42"/>
      <c r="M100" s="43"/>
      <c r="N100" s="45"/>
      <c r="O100" s="42">
        <v>1</v>
      </c>
      <c r="P100" s="43"/>
      <c r="Q100" s="43"/>
      <c r="R100" s="45"/>
      <c r="S100" s="42"/>
      <c r="T100" s="43"/>
      <c r="U100" s="45"/>
      <c r="V100" s="42"/>
      <c r="W100" s="43"/>
      <c r="X100" s="45"/>
      <c r="Y100" s="47"/>
      <c r="Z100" s="42"/>
      <c r="AA100" s="43"/>
      <c r="AB100" s="45"/>
      <c r="AC100" s="42"/>
      <c r="AD100" s="43"/>
      <c r="AE100" s="45"/>
      <c r="AF100" s="42"/>
      <c r="AG100" s="45"/>
    </row>
    <row r="101" spans="1:33" ht="15.75" customHeight="1" thickBot="1" x14ac:dyDescent="0.25">
      <c r="A101" s="28" t="s">
        <v>278</v>
      </c>
      <c r="B101" s="38" t="s">
        <v>744</v>
      </c>
      <c r="C101" s="39" t="s">
        <v>649</v>
      </c>
      <c r="D101" s="31" t="s">
        <v>643</v>
      </c>
      <c r="E101" s="41" t="s">
        <v>908</v>
      </c>
      <c r="F101" s="42"/>
      <c r="G101" s="43"/>
      <c r="H101" s="45"/>
      <c r="I101" s="42"/>
      <c r="J101" s="43"/>
      <c r="K101" s="45"/>
      <c r="L101" s="42"/>
      <c r="M101" s="43"/>
      <c r="N101" s="45"/>
      <c r="O101" s="42"/>
      <c r="P101" s="43"/>
      <c r="Q101" s="43"/>
      <c r="R101" s="45">
        <v>1</v>
      </c>
      <c r="S101" s="42"/>
      <c r="T101" s="43"/>
      <c r="U101" s="45"/>
      <c r="V101" s="42"/>
      <c r="W101" s="43"/>
      <c r="X101" s="45"/>
      <c r="Y101" s="47"/>
      <c r="Z101" s="42"/>
      <c r="AA101" s="43"/>
      <c r="AB101" s="45"/>
      <c r="AC101" s="42"/>
      <c r="AD101" s="43"/>
      <c r="AE101" s="45"/>
      <c r="AF101" s="42"/>
      <c r="AG101" s="45"/>
    </row>
    <row r="102" spans="1:33" ht="15.75" customHeight="1" thickBot="1" x14ac:dyDescent="0.25">
      <c r="A102" s="28" t="s">
        <v>280</v>
      </c>
      <c r="B102" s="38" t="s">
        <v>745</v>
      </c>
      <c r="C102" s="39" t="s">
        <v>908</v>
      </c>
      <c r="D102" s="31" t="s">
        <v>643</v>
      </c>
      <c r="E102" s="32" t="s">
        <v>649</v>
      </c>
      <c r="F102" s="42"/>
      <c r="G102" s="43"/>
      <c r="H102" s="45"/>
      <c r="I102" s="42"/>
      <c r="J102" s="43"/>
      <c r="K102" s="45"/>
      <c r="L102" s="42"/>
      <c r="M102" s="43"/>
      <c r="N102" s="45"/>
      <c r="O102" s="42"/>
      <c r="P102" s="43">
        <v>1</v>
      </c>
      <c r="Q102" s="43"/>
      <c r="R102" s="45"/>
      <c r="S102" s="42"/>
      <c r="T102" s="43"/>
      <c r="U102" s="45"/>
      <c r="V102" s="42"/>
      <c r="W102" s="43"/>
      <c r="X102" s="45"/>
      <c r="Y102" s="47"/>
      <c r="Z102" s="42"/>
      <c r="AA102" s="43"/>
      <c r="AB102" s="45"/>
      <c r="AC102" s="42"/>
      <c r="AD102" s="43"/>
      <c r="AE102" s="45"/>
      <c r="AF102" s="42"/>
      <c r="AG102" s="45"/>
    </row>
    <row r="103" spans="1:33" ht="15.75" customHeight="1" thickBot="1" x14ac:dyDescent="0.25">
      <c r="A103" s="28" t="s">
        <v>282</v>
      </c>
      <c r="B103" s="38" t="s">
        <v>746</v>
      </c>
      <c r="C103" s="39" t="s">
        <v>908</v>
      </c>
      <c r="D103" s="31" t="s">
        <v>643</v>
      </c>
      <c r="E103" s="32" t="s">
        <v>649</v>
      </c>
      <c r="F103" s="42"/>
      <c r="G103" s="43"/>
      <c r="H103" s="45"/>
      <c r="I103" s="42"/>
      <c r="J103" s="43"/>
      <c r="K103" s="45"/>
      <c r="L103" s="42"/>
      <c r="M103" s="43"/>
      <c r="N103" s="45"/>
      <c r="O103" s="42"/>
      <c r="P103" s="43"/>
      <c r="Q103" s="43"/>
      <c r="R103" s="45"/>
      <c r="S103" s="42"/>
      <c r="T103" s="43"/>
      <c r="U103" s="45"/>
      <c r="V103" s="42"/>
      <c r="W103" s="43"/>
      <c r="X103" s="45"/>
      <c r="Y103" s="47">
        <v>1</v>
      </c>
      <c r="Z103" s="42"/>
      <c r="AA103" s="43"/>
      <c r="AB103" s="45"/>
      <c r="AC103" s="42"/>
      <c r="AD103" s="43"/>
      <c r="AE103" s="45"/>
      <c r="AF103" s="42"/>
      <c r="AG103" s="45"/>
    </row>
    <row r="104" spans="1:33" ht="15.75" customHeight="1" thickBot="1" x14ac:dyDescent="0.25">
      <c r="A104" s="28" t="s">
        <v>284</v>
      </c>
      <c r="B104" s="83" t="s">
        <v>747</v>
      </c>
      <c r="C104" s="39" t="s">
        <v>649</v>
      </c>
      <c r="D104" s="31" t="s">
        <v>643</v>
      </c>
      <c r="E104" s="41" t="s">
        <v>908</v>
      </c>
      <c r="F104" s="42"/>
      <c r="G104" s="43"/>
      <c r="H104" s="45">
        <v>1</v>
      </c>
      <c r="I104" s="42"/>
      <c r="J104" s="43"/>
      <c r="K104" s="45"/>
      <c r="L104" s="42"/>
      <c r="M104" s="43"/>
      <c r="N104" s="45"/>
      <c r="O104" s="42"/>
      <c r="P104" s="43"/>
      <c r="Q104" s="43"/>
      <c r="R104" s="45"/>
      <c r="S104" s="42"/>
      <c r="T104" s="43"/>
      <c r="U104" s="45"/>
      <c r="V104" s="42"/>
      <c r="W104" s="43"/>
      <c r="X104" s="45"/>
      <c r="Y104" s="47"/>
      <c r="Z104" s="42"/>
      <c r="AA104" s="43"/>
      <c r="AB104" s="45"/>
      <c r="AC104" s="42"/>
      <c r="AD104" s="43"/>
      <c r="AE104" s="45"/>
      <c r="AF104" s="42"/>
      <c r="AG104" s="45"/>
    </row>
    <row r="105" spans="1:33" ht="15.75" customHeight="1" thickBot="1" x14ac:dyDescent="0.25">
      <c r="A105" s="28" t="s">
        <v>286</v>
      </c>
      <c r="B105" s="48" t="s">
        <v>748</v>
      </c>
      <c r="C105" s="39" t="s">
        <v>908</v>
      </c>
      <c r="D105" s="31" t="s">
        <v>643</v>
      </c>
      <c r="E105" s="32" t="s">
        <v>649</v>
      </c>
      <c r="F105" s="42"/>
      <c r="G105" s="43"/>
      <c r="H105" s="45"/>
      <c r="I105" s="42"/>
      <c r="J105" s="43"/>
      <c r="K105" s="45"/>
      <c r="L105" s="42"/>
      <c r="M105" s="43"/>
      <c r="N105" s="45"/>
      <c r="O105" s="42"/>
      <c r="P105" s="43"/>
      <c r="Q105" s="43"/>
      <c r="R105" s="45"/>
      <c r="S105" s="42"/>
      <c r="T105" s="43">
        <v>1</v>
      </c>
      <c r="U105" s="45"/>
      <c r="V105" s="42"/>
      <c r="W105" s="43"/>
      <c r="X105" s="45"/>
      <c r="Y105" s="47"/>
      <c r="Z105" s="42"/>
      <c r="AA105" s="43"/>
      <c r="AB105" s="45"/>
      <c r="AC105" s="42"/>
      <c r="AD105" s="43"/>
      <c r="AE105" s="45"/>
      <c r="AF105" s="42"/>
      <c r="AG105" s="45"/>
    </row>
    <row r="106" spans="1:33" ht="15.75" customHeight="1" thickBot="1" x14ac:dyDescent="0.25">
      <c r="A106" s="28" t="s">
        <v>288</v>
      </c>
      <c r="B106" s="38" t="s">
        <v>749</v>
      </c>
      <c r="C106" s="39" t="s">
        <v>649</v>
      </c>
      <c r="D106" s="31" t="s">
        <v>643</v>
      </c>
      <c r="E106" s="41" t="s">
        <v>908</v>
      </c>
      <c r="F106" s="42"/>
      <c r="G106" s="43"/>
      <c r="H106" s="45"/>
      <c r="I106" s="42"/>
      <c r="J106" s="43"/>
      <c r="K106" s="45"/>
      <c r="L106" s="42"/>
      <c r="M106" s="43"/>
      <c r="N106" s="45"/>
      <c r="O106" s="42"/>
      <c r="P106" s="43"/>
      <c r="Q106" s="43">
        <v>1</v>
      </c>
      <c r="R106" s="45"/>
      <c r="S106" s="42"/>
      <c r="T106" s="43"/>
      <c r="U106" s="45"/>
      <c r="V106" s="42"/>
      <c r="W106" s="43"/>
      <c r="X106" s="45"/>
      <c r="Y106" s="47"/>
      <c r="Z106" s="42"/>
      <c r="AA106" s="43"/>
      <c r="AB106" s="45"/>
      <c r="AC106" s="42"/>
      <c r="AD106" s="43"/>
      <c r="AE106" s="45"/>
      <c r="AF106" s="42"/>
      <c r="AG106" s="45"/>
    </row>
    <row r="107" spans="1:33" ht="15.75" customHeight="1" thickBot="1" x14ac:dyDescent="0.25">
      <c r="A107" s="28" t="s">
        <v>290</v>
      </c>
      <c r="B107" s="38" t="s">
        <v>750</v>
      </c>
      <c r="C107" s="39" t="s">
        <v>908</v>
      </c>
      <c r="D107" s="31" t="s">
        <v>643</v>
      </c>
      <c r="E107" s="32" t="s">
        <v>649</v>
      </c>
      <c r="F107" s="42"/>
      <c r="G107" s="43"/>
      <c r="H107" s="45"/>
      <c r="I107" s="42"/>
      <c r="J107" s="43"/>
      <c r="K107" s="45">
        <v>1</v>
      </c>
      <c r="L107" s="42"/>
      <c r="M107" s="43"/>
      <c r="N107" s="45"/>
      <c r="O107" s="42"/>
      <c r="P107" s="43"/>
      <c r="Q107" s="43"/>
      <c r="R107" s="45"/>
      <c r="S107" s="42"/>
      <c r="T107" s="43"/>
      <c r="U107" s="45"/>
      <c r="V107" s="42"/>
      <c r="W107" s="43"/>
      <c r="X107" s="45"/>
      <c r="Y107" s="47"/>
      <c r="Z107" s="42"/>
      <c r="AA107" s="43"/>
      <c r="AB107" s="45"/>
      <c r="AC107" s="42"/>
      <c r="AD107" s="43"/>
      <c r="AE107" s="45"/>
      <c r="AF107" s="42"/>
      <c r="AG107" s="45"/>
    </row>
    <row r="108" spans="1:33" ht="15.75" customHeight="1" thickBot="1" x14ac:dyDescent="0.25">
      <c r="A108" s="28" t="s">
        <v>292</v>
      </c>
      <c r="B108" s="38" t="s">
        <v>751</v>
      </c>
      <c r="C108" s="39" t="s">
        <v>908</v>
      </c>
      <c r="D108" s="31" t="s">
        <v>643</v>
      </c>
      <c r="E108" s="32" t="s">
        <v>649</v>
      </c>
      <c r="F108" s="42"/>
      <c r="G108" s="43"/>
      <c r="H108" s="45"/>
      <c r="I108" s="42"/>
      <c r="J108" s="43"/>
      <c r="K108" s="45"/>
      <c r="L108" s="42"/>
      <c r="M108" s="43"/>
      <c r="N108" s="45"/>
      <c r="O108" s="42"/>
      <c r="P108" s="43"/>
      <c r="Q108" s="43"/>
      <c r="R108" s="45"/>
      <c r="S108" s="42"/>
      <c r="T108" s="43"/>
      <c r="U108" s="45"/>
      <c r="V108" s="42"/>
      <c r="W108" s="43"/>
      <c r="X108" s="45"/>
      <c r="Y108" s="47"/>
      <c r="Z108" s="42"/>
      <c r="AA108" s="43"/>
      <c r="AB108" s="45"/>
      <c r="AC108" s="42"/>
      <c r="AD108" s="43">
        <v>1</v>
      </c>
      <c r="AE108" s="45"/>
      <c r="AF108" s="42"/>
      <c r="AG108" s="45"/>
    </row>
    <row r="109" spans="1:33" ht="15.75" customHeight="1" thickBot="1" x14ac:dyDescent="0.25">
      <c r="A109" s="28" t="s">
        <v>294</v>
      </c>
      <c r="B109" s="38" t="s">
        <v>754</v>
      </c>
      <c r="C109" s="39" t="s">
        <v>649</v>
      </c>
      <c r="D109" s="31" t="s">
        <v>643</v>
      </c>
      <c r="E109" s="41" t="s">
        <v>908</v>
      </c>
      <c r="F109" s="42"/>
      <c r="G109" s="43"/>
      <c r="H109" s="45">
        <v>1</v>
      </c>
      <c r="I109" s="42"/>
      <c r="J109" s="43"/>
      <c r="K109" s="45"/>
      <c r="L109" s="42"/>
      <c r="M109" s="43"/>
      <c r="N109" s="45"/>
      <c r="O109" s="42"/>
      <c r="P109" s="43"/>
      <c r="Q109" s="43"/>
      <c r="R109" s="45"/>
      <c r="S109" s="42"/>
      <c r="T109" s="43"/>
      <c r="U109" s="45"/>
      <c r="V109" s="42"/>
      <c r="W109" s="43"/>
      <c r="X109" s="45"/>
      <c r="Y109" s="47"/>
      <c r="Z109" s="42"/>
      <c r="AA109" s="43"/>
      <c r="AB109" s="45"/>
      <c r="AC109" s="42"/>
      <c r="AD109" s="43"/>
      <c r="AE109" s="45"/>
      <c r="AF109" s="42"/>
      <c r="AG109" s="45"/>
    </row>
    <row r="110" spans="1:33" ht="15.75" customHeight="1" thickBot="1" x14ac:dyDescent="0.25">
      <c r="A110" s="28" t="s">
        <v>296</v>
      </c>
      <c r="B110" s="38" t="s">
        <v>752</v>
      </c>
      <c r="C110" s="39" t="s">
        <v>908</v>
      </c>
      <c r="D110" s="31" t="s">
        <v>643</v>
      </c>
      <c r="E110" s="41" t="s">
        <v>78</v>
      </c>
      <c r="F110" s="42"/>
      <c r="G110" s="43"/>
      <c r="H110" s="45"/>
      <c r="I110" s="42">
        <v>1</v>
      </c>
      <c r="J110" s="43"/>
      <c r="K110" s="45"/>
      <c r="L110" s="42"/>
      <c r="M110" s="43"/>
      <c r="N110" s="45"/>
      <c r="O110" s="42"/>
      <c r="P110" s="43"/>
      <c r="Q110" s="43"/>
      <c r="R110" s="45"/>
      <c r="S110" s="42"/>
      <c r="T110" s="43"/>
      <c r="U110" s="45"/>
      <c r="V110" s="42"/>
      <c r="W110" s="43"/>
      <c r="X110" s="45"/>
      <c r="Y110" s="47"/>
      <c r="Z110" s="42"/>
      <c r="AA110" s="43"/>
      <c r="AB110" s="45"/>
      <c r="AC110" s="42"/>
      <c r="AD110" s="43"/>
      <c r="AE110" s="45"/>
      <c r="AF110" s="42"/>
      <c r="AG110" s="45"/>
    </row>
    <row r="111" spans="1:33" ht="15.75" customHeight="1" thickBot="1" x14ac:dyDescent="0.25">
      <c r="A111" s="28" t="s">
        <v>298</v>
      </c>
      <c r="B111" s="38" t="s">
        <v>753</v>
      </c>
      <c r="C111" s="39" t="s">
        <v>649</v>
      </c>
      <c r="D111" s="31" t="s">
        <v>643</v>
      </c>
      <c r="E111" s="41" t="s">
        <v>908</v>
      </c>
      <c r="F111" s="42"/>
      <c r="G111" s="43"/>
      <c r="H111" s="45"/>
      <c r="I111" s="42"/>
      <c r="J111" s="43"/>
      <c r="K111" s="45"/>
      <c r="L111" s="42"/>
      <c r="M111" s="43"/>
      <c r="N111" s="45"/>
      <c r="O111" s="42"/>
      <c r="P111" s="43"/>
      <c r="Q111" s="43"/>
      <c r="R111" s="45">
        <v>1</v>
      </c>
      <c r="S111" s="42"/>
      <c r="T111" s="43"/>
      <c r="U111" s="45"/>
      <c r="V111" s="42"/>
      <c r="W111" s="43"/>
      <c r="X111" s="45"/>
      <c r="Y111" s="47"/>
      <c r="Z111" s="42"/>
      <c r="AA111" s="43"/>
      <c r="AB111" s="45"/>
      <c r="AC111" s="42"/>
      <c r="AD111" s="43"/>
      <c r="AE111" s="45"/>
      <c r="AF111" s="42"/>
      <c r="AG111" s="45"/>
    </row>
    <row r="112" spans="1:33" ht="15.75" customHeight="1" thickBot="1" x14ac:dyDescent="0.25">
      <c r="A112" s="28" t="s">
        <v>300</v>
      </c>
      <c r="B112" s="38" t="s">
        <v>755</v>
      </c>
      <c r="C112" s="39" t="s">
        <v>908</v>
      </c>
      <c r="D112" s="31" t="s">
        <v>643</v>
      </c>
      <c r="E112" s="32" t="s">
        <v>649</v>
      </c>
      <c r="F112" s="42"/>
      <c r="G112" s="43"/>
      <c r="H112" s="45"/>
      <c r="I112" s="42"/>
      <c r="J112" s="43"/>
      <c r="K112" s="45"/>
      <c r="L112" s="42"/>
      <c r="M112" s="43"/>
      <c r="N112" s="45"/>
      <c r="O112" s="42"/>
      <c r="P112" s="43"/>
      <c r="Q112" s="43"/>
      <c r="R112" s="45"/>
      <c r="S112" s="42"/>
      <c r="T112" s="43"/>
      <c r="U112" s="45"/>
      <c r="V112" s="42"/>
      <c r="W112" s="43"/>
      <c r="X112" s="45"/>
      <c r="Y112" s="47"/>
      <c r="Z112" s="42"/>
      <c r="AA112" s="43"/>
      <c r="AB112" s="45">
        <v>1</v>
      </c>
      <c r="AC112" s="42"/>
      <c r="AD112" s="43"/>
      <c r="AE112" s="45"/>
      <c r="AF112" s="42"/>
      <c r="AG112" s="45"/>
    </row>
    <row r="113" spans="1:33" ht="15.75" customHeight="1" thickBot="1" x14ac:dyDescent="0.25">
      <c r="A113" s="28" t="s">
        <v>302</v>
      </c>
      <c r="B113" s="38" t="s">
        <v>756</v>
      </c>
      <c r="C113" s="39" t="s">
        <v>908</v>
      </c>
      <c r="D113" s="31" t="s">
        <v>643</v>
      </c>
      <c r="E113" s="32" t="s">
        <v>649</v>
      </c>
      <c r="F113" s="42"/>
      <c r="G113" s="43"/>
      <c r="H113" s="45">
        <v>1</v>
      </c>
      <c r="I113" s="42"/>
      <c r="J113" s="43"/>
      <c r="K113" s="45"/>
      <c r="L113" s="42"/>
      <c r="M113" s="43"/>
      <c r="N113" s="45"/>
      <c r="O113" s="42"/>
      <c r="P113" s="43"/>
      <c r="Q113" s="43"/>
      <c r="R113" s="45"/>
      <c r="S113" s="42"/>
      <c r="T113" s="43"/>
      <c r="U113" s="45"/>
      <c r="V113" s="42"/>
      <c r="W113" s="43"/>
      <c r="X113" s="45"/>
      <c r="Y113" s="47"/>
      <c r="Z113" s="42"/>
      <c r="AA113" s="43"/>
      <c r="AB113" s="45"/>
      <c r="AC113" s="42"/>
      <c r="AD113" s="43"/>
      <c r="AE113" s="45"/>
      <c r="AF113" s="42"/>
      <c r="AG113" s="45"/>
    </row>
    <row r="114" spans="1:33" ht="15.75" customHeight="1" x14ac:dyDescent="0.2">
      <c r="A114" s="28" t="s">
        <v>304</v>
      </c>
      <c r="B114" s="38" t="s">
        <v>757</v>
      </c>
      <c r="C114" s="39" t="s">
        <v>908</v>
      </c>
      <c r="D114" s="31" t="s">
        <v>643</v>
      </c>
      <c r="E114" s="32" t="s">
        <v>649</v>
      </c>
      <c r="F114" s="42"/>
      <c r="G114" s="43"/>
      <c r="H114" s="45"/>
      <c r="I114" s="42"/>
      <c r="J114" s="43"/>
      <c r="K114" s="45"/>
      <c r="L114" s="42"/>
      <c r="M114" s="43"/>
      <c r="N114" s="45"/>
      <c r="O114" s="42">
        <v>1</v>
      </c>
      <c r="P114" s="43"/>
      <c r="Q114" s="43"/>
      <c r="R114" s="45"/>
      <c r="S114" s="42"/>
      <c r="T114" s="43"/>
      <c r="U114" s="45"/>
      <c r="V114" s="42"/>
      <c r="W114" s="43"/>
      <c r="X114" s="45"/>
      <c r="Y114" s="47"/>
      <c r="Z114" s="42"/>
      <c r="AA114" s="43"/>
      <c r="AB114" s="45"/>
      <c r="AC114" s="42"/>
      <c r="AD114" s="43"/>
      <c r="AE114" s="45"/>
      <c r="AF114" s="42"/>
      <c r="AG114" s="45"/>
    </row>
    <row r="115" spans="1:33" ht="15.75" customHeight="1" thickBot="1" x14ac:dyDescent="0.25">
      <c r="A115" s="28" t="s">
        <v>306</v>
      </c>
      <c r="B115" s="38" t="s">
        <v>758</v>
      </c>
      <c r="C115" s="39" t="s">
        <v>916</v>
      </c>
      <c r="D115" s="50" t="s">
        <v>917</v>
      </c>
      <c r="E115" s="51" t="s">
        <v>918</v>
      </c>
      <c r="F115" s="42"/>
      <c r="G115" s="43"/>
      <c r="H115" s="45"/>
      <c r="I115" s="42">
        <v>1</v>
      </c>
      <c r="J115" s="43"/>
      <c r="K115" s="45"/>
      <c r="L115" s="42"/>
      <c r="M115" s="43"/>
      <c r="N115" s="45"/>
      <c r="O115" s="42"/>
      <c r="P115" s="43"/>
      <c r="Q115" s="43"/>
      <c r="R115" s="45"/>
      <c r="S115" s="42"/>
      <c r="T115" s="43"/>
      <c r="U115" s="45"/>
      <c r="V115" s="42"/>
      <c r="W115" s="43"/>
      <c r="X115" s="45"/>
      <c r="Y115" s="47"/>
      <c r="Z115" s="42"/>
      <c r="AA115" s="43"/>
      <c r="AB115" s="45"/>
      <c r="AC115" s="42"/>
      <c r="AD115" s="43"/>
      <c r="AE115" s="45"/>
      <c r="AF115" s="42"/>
      <c r="AG115" s="45"/>
    </row>
    <row r="116" spans="1:33" ht="15.75" customHeight="1" thickBot="1" x14ac:dyDescent="0.25">
      <c r="A116" s="28" t="s">
        <v>311</v>
      </c>
      <c r="B116" s="38" t="s">
        <v>759</v>
      </c>
      <c r="C116" s="39" t="s">
        <v>908</v>
      </c>
      <c r="D116" s="31" t="s">
        <v>643</v>
      </c>
      <c r="E116" s="32" t="s">
        <v>649</v>
      </c>
      <c r="F116" s="42"/>
      <c r="G116" s="43"/>
      <c r="H116" s="45"/>
      <c r="I116" s="42"/>
      <c r="J116" s="43"/>
      <c r="K116" s="45"/>
      <c r="L116" s="42"/>
      <c r="M116" s="43"/>
      <c r="N116" s="45"/>
      <c r="O116" s="42"/>
      <c r="P116" s="43"/>
      <c r="Q116" s="43"/>
      <c r="R116" s="45"/>
      <c r="S116" s="42"/>
      <c r="T116" s="43"/>
      <c r="U116" s="45"/>
      <c r="V116" s="42"/>
      <c r="W116" s="43"/>
      <c r="X116" s="45"/>
      <c r="Y116" s="47"/>
      <c r="Z116" s="42"/>
      <c r="AA116" s="43"/>
      <c r="AB116" s="45"/>
      <c r="AC116" s="42">
        <v>1</v>
      </c>
      <c r="AD116" s="43"/>
      <c r="AE116" s="45"/>
      <c r="AF116" s="42"/>
      <c r="AG116" s="45"/>
    </row>
    <row r="117" spans="1:33" ht="15.75" customHeight="1" thickBot="1" x14ac:dyDescent="0.25">
      <c r="A117" s="28" t="s">
        <v>313</v>
      </c>
      <c r="B117" s="38" t="s">
        <v>760</v>
      </c>
      <c r="C117" s="39" t="s">
        <v>908</v>
      </c>
      <c r="D117" s="31" t="s">
        <v>643</v>
      </c>
      <c r="E117" s="32" t="s">
        <v>649</v>
      </c>
      <c r="F117" s="42"/>
      <c r="G117" s="43"/>
      <c r="H117" s="45"/>
      <c r="I117" s="42"/>
      <c r="J117" s="43">
        <v>1</v>
      </c>
      <c r="K117" s="45"/>
      <c r="L117" s="42"/>
      <c r="M117" s="43"/>
      <c r="N117" s="45"/>
      <c r="O117" s="42"/>
      <c r="P117" s="43"/>
      <c r="Q117" s="43"/>
      <c r="R117" s="45"/>
      <c r="S117" s="42"/>
      <c r="T117" s="43"/>
      <c r="U117" s="45"/>
      <c r="V117" s="42"/>
      <c r="W117" s="43"/>
      <c r="X117" s="45"/>
      <c r="Y117" s="47"/>
      <c r="Z117" s="42"/>
      <c r="AA117" s="43"/>
      <c r="AB117" s="45"/>
      <c r="AC117" s="42"/>
      <c r="AD117" s="43"/>
      <c r="AE117" s="45"/>
      <c r="AF117" s="42"/>
      <c r="AG117" s="45"/>
    </row>
    <row r="118" spans="1:33" ht="15.75" customHeight="1" thickBot="1" x14ac:dyDescent="0.25">
      <c r="A118" s="28" t="s">
        <v>315</v>
      </c>
      <c r="B118" s="38" t="s">
        <v>761</v>
      </c>
      <c r="C118" s="39" t="s">
        <v>908</v>
      </c>
      <c r="D118" s="31" t="s">
        <v>643</v>
      </c>
      <c r="E118" s="32" t="s">
        <v>649</v>
      </c>
      <c r="F118" s="42"/>
      <c r="G118" s="43"/>
      <c r="H118" s="45"/>
      <c r="I118" s="42"/>
      <c r="J118" s="43"/>
      <c r="K118" s="45"/>
      <c r="L118" s="42"/>
      <c r="M118" s="43"/>
      <c r="N118" s="45"/>
      <c r="O118" s="42"/>
      <c r="P118" s="43"/>
      <c r="Q118" s="43"/>
      <c r="R118" s="45"/>
      <c r="S118" s="42"/>
      <c r="T118" s="43"/>
      <c r="U118" s="45"/>
      <c r="V118" s="42"/>
      <c r="W118" s="43"/>
      <c r="X118" s="45"/>
      <c r="Y118" s="47"/>
      <c r="Z118" s="42"/>
      <c r="AA118" s="43">
        <v>1</v>
      </c>
      <c r="AB118" s="45"/>
      <c r="AC118" s="42"/>
      <c r="AD118" s="43"/>
      <c r="AE118" s="45"/>
      <c r="AF118" s="42"/>
      <c r="AG118" s="45"/>
    </row>
    <row r="119" spans="1:33" ht="15.75" customHeight="1" thickBot="1" x14ac:dyDescent="0.25">
      <c r="A119" s="28" t="s">
        <v>317</v>
      </c>
      <c r="B119" s="83" t="s">
        <v>762</v>
      </c>
      <c r="C119" s="39" t="s">
        <v>908</v>
      </c>
      <c r="D119" s="31" t="s">
        <v>643</v>
      </c>
      <c r="E119" s="32" t="s">
        <v>649</v>
      </c>
      <c r="F119" s="42"/>
      <c r="G119" s="43"/>
      <c r="H119" s="45"/>
      <c r="I119" s="42"/>
      <c r="J119" s="43"/>
      <c r="K119" s="45"/>
      <c r="L119" s="42"/>
      <c r="M119" s="43"/>
      <c r="N119" s="45"/>
      <c r="O119" s="42"/>
      <c r="P119" s="43"/>
      <c r="Q119" s="43"/>
      <c r="R119" s="45"/>
      <c r="S119" s="42"/>
      <c r="T119" s="43"/>
      <c r="U119" s="45"/>
      <c r="V119" s="42"/>
      <c r="W119" s="43"/>
      <c r="X119" s="45"/>
      <c r="Y119" s="47"/>
      <c r="Z119" s="42"/>
      <c r="AA119" s="43"/>
      <c r="AB119" s="45"/>
      <c r="AC119" s="42"/>
      <c r="AD119" s="43"/>
      <c r="AE119" s="45"/>
      <c r="AF119" s="42">
        <v>1</v>
      </c>
      <c r="AG119" s="45"/>
    </row>
    <row r="120" spans="1:33" ht="15.75" customHeight="1" thickBot="1" x14ac:dyDescent="0.25">
      <c r="A120" s="28" t="s">
        <v>319</v>
      </c>
      <c r="B120" s="38" t="s">
        <v>763</v>
      </c>
      <c r="C120" s="39" t="s">
        <v>649</v>
      </c>
      <c r="D120" s="31" t="s">
        <v>643</v>
      </c>
      <c r="E120" s="41" t="s">
        <v>908</v>
      </c>
      <c r="F120" s="42"/>
      <c r="G120" s="43"/>
      <c r="H120" s="45"/>
      <c r="I120" s="42"/>
      <c r="J120" s="43"/>
      <c r="K120" s="45"/>
      <c r="L120" s="42"/>
      <c r="M120" s="43"/>
      <c r="N120" s="45"/>
      <c r="O120" s="42"/>
      <c r="P120" s="43"/>
      <c r="Q120" s="43"/>
      <c r="R120" s="45"/>
      <c r="S120" s="42"/>
      <c r="T120" s="43"/>
      <c r="U120" s="45"/>
      <c r="V120" s="42"/>
      <c r="W120" s="43"/>
      <c r="X120" s="45"/>
      <c r="Y120" s="47"/>
      <c r="Z120" s="42"/>
      <c r="AA120" s="43"/>
      <c r="AB120" s="45"/>
      <c r="AC120" s="42">
        <v>1</v>
      </c>
      <c r="AD120" s="43"/>
      <c r="AE120" s="45"/>
      <c r="AF120" s="42"/>
      <c r="AG120" s="45"/>
    </row>
    <row r="121" spans="1:33" ht="15.75" customHeight="1" x14ac:dyDescent="0.2">
      <c r="A121" s="28" t="s">
        <v>321</v>
      </c>
      <c r="B121" s="38" t="s">
        <v>764</v>
      </c>
      <c r="C121" s="39" t="s">
        <v>908</v>
      </c>
      <c r="D121" s="31" t="s">
        <v>643</v>
      </c>
      <c r="E121" s="32" t="s">
        <v>649</v>
      </c>
      <c r="F121" s="42"/>
      <c r="G121" s="43"/>
      <c r="H121" s="45">
        <v>1</v>
      </c>
      <c r="I121" s="42"/>
      <c r="J121" s="43"/>
      <c r="K121" s="45"/>
      <c r="L121" s="42"/>
      <c r="M121" s="43"/>
      <c r="N121" s="45"/>
      <c r="O121" s="42"/>
      <c r="P121" s="43"/>
      <c r="Q121" s="43"/>
      <c r="R121" s="45"/>
      <c r="S121" s="42"/>
      <c r="T121" s="43"/>
      <c r="U121" s="45"/>
      <c r="V121" s="42"/>
      <c r="W121" s="43"/>
      <c r="X121" s="45"/>
      <c r="Y121" s="47"/>
      <c r="Z121" s="42"/>
      <c r="AA121" s="43"/>
      <c r="AB121" s="45"/>
      <c r="AC121" s="42"/>
      <c r="AD121" s="43"/>
      <c r="AE121" s="45"/>
      <c r="AF121" s="42"/>
      <c r="AG121" s="45"/>
    </row>
    <row r="122" spans="1:33" ht="38.25" customHeight="1" thickBot="1" x14ac:dyDescent="0.25">
      <c r="A122" s="28" t="s">
        <v>323</v>
      </c>
      <c r="B122" s="48" t="s">
        <v>765</v>
      </c>
      <c r="C122" s="52" t="s">
        <v>919</v>
      </c>
      <c r="D122" s="50" t="s">
        <v>920</v>
      </c>
      <c r="E122" s="51" t="s">
        <v>921</v>
      </c>
      <c r="F122" s="42"/>
      <c r="G122" s="43"/>
      <c r="H122" s="45"/>
      <c r="I122" s="42"/>
      <c r="J122" s="43"/>
      <c r="K122" s="45"/>
      <c r="L122" s="42"/>
      <c r="M122" s="43"/>
      <c r="N122" s="45"/>
      <c r="O122" s="42"/>
      <c r="P122" s="43"/>
      <c r="Q122" s="43">
        <v>1</v>
      </c>
      <c r="R122" s="45"/>
      <c r="S122" s="42"/>
      <c r="T122" s="43"/>
      <c r="U122" s="45"/>
      <c r="V122" s="42"/>
      <c r="W122" s="43"/>
      <c r="X122" s="45"/>
      <c r="Y122" s="47"/>
      <c r="Z122" s="42"/>
      <c r="AA122" s="43"/>
      <c r="AB122" s="45"/>
      <c r="AC122" s="42"/>
      <c r="AD122" s="43"/>
      <c r="AE122" s="45"/>
      <c r="AF122" s="42"/>
      <c r="AG122" s="45"/>
    </row>
    <row r="123" spans="1:33" ht="15.75" customHeight="1" thickBot="1" x14ac:dyDescent="0.25">
      <c r="A123" s="28" t="s">
        <v>327</v>
      </c>
      <c r="B123" s="38" t="s">
        <v>766</v>
      </c>
      <c r="C123" s="39" t="s">
        <v>649</v>
      </c>
      <c r="D123" s="31" t="s">
        <v>643</v>
      </c>
      <c r="E123" s="41" t="s">
        <v>908</v>
      </c>
      <c r="F123" s="42">
        <v>1</v>
      </c>
      <c r="G123" s="43"/>
      <c r="H123" s="45"/>
      <c r="I123" s="42"/>
      <c r="J123" s="43"/>
      <c r="K123" s="45"/>
      <c r="L123" s="42"/>
      <c r="M123" s="43"/>
      <c r="N123" s="45"/>
      <c r="O123" s="42"/>
      <c r="P123" s="43"/>
      <c r="Q123" s="43"/>
      <c r="R123" s="45"/>
      <c r="S123" s="42"/>
      <c r="T123" s="43"/>
      <c r="U123" s="45"/>
      <c r="V123" s="42"/>
      <c r="W123" s="43"/>
      <c r="X123" s="45"/>
      <c r="Y123" s="47"/>
      <c r="Z123" s="42"/>
      <c r="AA123" s="43"/>
      <c r="AB123" s="45"/>
      <c r="AC123" s="42"/>
      <c r="AD123" s="43"/>
      <c r="AE123" s="45"/>
      <c r="AF123" s="42"/>
      <c r="AG123" s="45"/>
    </row>
    <row r="124" spans="1:33" ht="15.75" customHeight="1" thickBot="1" x14ac:dyDescent="0.25">
      <c r="A124" s="28" t="s">
        <v>329</v>
      </c>
      <c r="B124" s="38" t="s">
        <v>767</v>
      </c>
      <c r="C124" s="39" t="s">
        <v>908</v>
      </c>
      <c r="D124" s="31" t="s">
        <v>643</v>
      </c>
      <c r="E124" s="32" t="s">
        <v>649</v>
      </c>
      <c r="F124" s="42"/>
      <c r="G124" s="43"/>
      <c r="H124" s="45"/>
      <c r="I124" s="42"/>
      <c r="J124" s="43">
        <v>1</v>
      </c>
      <c r="K124" s="45"/>
      <c r="L124" s="42"/>
      <c r="M124" s="43"/>
      <c r="N124" s="45"/>
      <c r="O124" s="42"/>
      <c r="P124" s="43"/>
      <c r="Q124" s="43"/>
      <c r="R124" s="45"/>
      <c r="S124" s="42"/>
      <c r="T124" s="43"/>
      <c r="U124" s="45"/>
      <c r="V124" s="42"/>
      <c r="W124" s="43"/>
      <c r="X124" s="45"/>
      <c r="Y124" s="47"/>
      <c r="Z124" s="42"/>
      <c r="AA124" s="43"/>
      <c r="AB124" s="45"/>
      <c r="AC124" s="42"/>
      <c r="AD124" s="43"/>
      <c r="AE124" s="45"/>
      <c r="AF124" s="42"/>
      <c r="AG124" s="45"/>
    </row>
    <row r="125" spans="1:33" ht="15.75" customHeight="1" thickBot="1" x14ac:dyDescent="0.25">
      <c r="A125" s="28" t="s">
        <v>332</v>
      </c>
      <c r="B125" s="38" t="s">
        <v>768</v>
      </c>
      <c r="C125" s="39" t="s">
        <v>649</v>
      </c>
      <c r="D125" s="31" t="s">
        <v>643</v>
      </c>
      <c r="E125" s="41" t="s">
        <v>908</v>
      </c>
      <c r="F125" s="42"/>
      <c r="G125" s="43"/>
      <c r="H125" s="45"/>
      <c r="I125" s="42"/>
      <c r="J125" s="43"/>
      <c r="K125" s="45"/>
      <c r="L125" s="42"/>
      <c r="M125" s="43"/>
      <c r="N125" s="45"/>
      <c r="O125" s="42"/>
      <c r="P125" s="43"/>
      <c r="Q125" s="43"/>
      <c r="R125" s="45"/>
      <c r="S125" s="42"/>
      <c r="T125" s="43"/>
      <c r="U125" s="45"/>
      <c r="V125" s="42"/>
      <c r="W125" s="43">
        <v>1</v>
      </c>
      <c r="X125" s="45"/>
      <c r="Y125" s="47"/>
      <c r="Z125" s="42"/>
      <c r="AA125" s="43"/>
      <c r="AB125" s="45"/>
      <c r="AC125" s="42"/>
      <c r="AD125" s="43"/>
      <c r="AE125" s="45"/>
      <c r="AF125" s="42"/>
      <c r="AG125" s="45"/>
    </row>
    <row r="126" spans="1:33" ht="15.75" customHeight="1" thickBot="1" x14ac:dyDescent="0.25">
      <c r="A126" s="28" t="s">
        <v>334</v>
      </c>
      <c r="B126" s="38" t="s">
        <v>769</v>
      </c>
      <c r="C126" s="39" t="s">
        <v>649</v>
      </c>
      <c r="D126" s="31" t="s">
        <v>643</v>
      </c>
      <c r="E126" s="41" t="s">
        <v>908</v>
      </c>
      <c r="F126" s="42"/>
      <c r="G126" s="43"/>
      <c r="H126" s="45"/>
      <c r="I126" s="42"/>
      <c r="J126" s="43"/>
      <c r="K126" s="45"/>
      <c r="L126" s="42"/>
      <c r="M126" s="43"/>
      <c r="N126" s="45"/>
      <c r="O126" s="42"/>
      <c r="P126" s="43"/>
      <c r="Q126" s="43"/>
      <c r="R126" s="45"/>
      <c r="S126" s="42"/>
      <c r="T126" s="43"/>
      <c r="U126" s="45"/>
      <c r="V126" s="42"/>
      <c r="W126" s="43"/>
      <c r="X126" s="45"/>
      <c r="Y126" s="47"/>
      <c r="Z126" s="42"/>
      <c r="AA126" s="43"/>
      <c r="AB126" s="45"/>
      <c r="AC126" s="42"/>
      <c r="AD126" s="43"/>
      <c r="AE126" s="45"/>
      <c r="AF126" s="42">
        <v>1</v>
      </c>
      <c r="AG126" s="45"/>
    </row>
    <row r="127" spans="1:33" ht="15.75" customHeight="1" thickBot="1" x14ac:dyDescent="0.25">
      <c r="A127" s="28" t="s">
        <v>336</v>
      </c>
      <c r="B127" s="83" t="s">
        <v>770</v>
      </c>
      <c r="C127" s="39" t="s">
        <v>908</v>
      </c>
      <c r="D127" s="31" t="s">
        <v>643</v>
      </c>
      <c r="E127" s="32" t="s">
        <v>649</v>
      </c>
      <c r="F127" s="42"/>
      <c r="G127" s="43"/>
      <c r="H127" s="45"/>
      <c r="I127" s="42"/>
      <c r="J127" s="43"/>
      <c r="K127" s="45"/>
      <c r="L127" s="42"/>
      <c r="M127" s="43"/>
      <c r="N127" s="45"/>
      <c r="O127" s="42"/>
      <c r="P127" s="43"/>
      <c r="Q127" s="43"/>
      <c r="R127" s="45"/>
      <c r="S127" s="42"/>
      <c r="T127" s="43"/>
      <c r="U127" s="45"/>
      <c r="V127" s="42"/>
      <c r="W127" s="43"/>
      <c r="X127" s="45"/>
      <c r="Y127" s="47"/>
      <c r="Z127" s="42"/>
      <c r="AA127" s="43"/>
      <c r="AB127" s="45"/>
      <c r="AC127" s="42">
        <v>1</v>
      </c>
      <c r="AD127" s="43"/>
      <c r="AE127" s="45"/>
      <c r="AF127" s="42"/>
      <c r="AG127" s="45"/>
    </row>
    <row r="128" spans="1:33" ht="15.75" customHeight="1" thickBot="1" x14ac:dyDescent="0.25">
      <c r="A128" s="28" t="s">
        <v>338</v>
      </c>
      <c r="B128" s="38" t="s">
        <v>771</v>
      </c>
      <c r="C128" s="39" t="s">
        <v>908</v>
      </c>
      <c r="D128" s="31" t="s">
        <v>643</v>
      </c>
      <c r="E128" s="32" t="s">
        <v>649</v>
      </c>
      <c r="F128" s="42"/>
      <c r="G128" s="43"/>
      <c r="H128" s="45"/>
      <c r="I128" s="42"/>
      <c r="J128" s="43"/>
      <c r="K128" s="45">
        <v>1</v>
      </c>
      <c r="L128" s="42"/>
      <c r="M128" s="43"/>
      <c r="N128" s="45"/>
      <c r="O128" s="42"/>
      <c r="P128" s="43"/>
      <c r="Q128" s="43"/>
      <c r="R128" s="45"/>
      <c r="S128" s="42"/>
      <c r="T128" s="43"/>
      <c r="U128" s="45"/>
      <c r="V128" s="42"/>
      <c r="W128" s="43"/>
      <c r="X128" s="45"/>
      <c r="Y128" s="47"/>
      <c r="Z128" s="42"/>
      <c r="AA128" s="43"/>
      <c r="AB128" s="45"/>
      <c r="AC128" s="42"/>
      <c r="AD128" s="43"/>
      <c r="AE128" s="45"/>
      <c r="AF128" s="42"/>
      <c r="AG128" s="45"/>
    </row>
    <row r="129" spans="1:33" ht="15.75" customHeight="1" thickBot="1" x14ac:dyDescent="0.25">
      <c r="A129" s="28" t="s">
        <v>340</v>
      </c>
      <c r="B129" s="84" t="s">
        <v>772</v>
      </c>
      <c r="C129" s="39" t="s">
        <v>908</v>
      </c>
      <c r="D129" s="31" t="s">
        <v>643</v>
      </c>
      <c r="E129" s="32" t="s">
        <v>649</v>
      </c>
      <c r="F129" s="42"/>
      <c r="G129" s="43"/>
      <c r="H129" s="45"/>
      <c r="I129" s="42"/>
      <c r="J129" s="43"/>
      <c r="K129" s="45">
        <v>1</v>
      </c>
      <c r="L129" s="42"/>
      <c r="M129" s="43"/>
      <c r="N129" s="45"/>
      <c r="O129" s="42"/>
      <c r="P129" s="43"/>
      <c r="Q129" s="43"/>
      <c r="R129" s="45"/>
      <c r="S129" s="42"/>
      <c r="T129" s="43"/>
      <c r="U129" s="45"/>
      <c r="V129" s="42"/>
      <c r="W129" s="43"/>
      <c r="X129" s="45"/>
      <c r="Y129" s="47"/>
      <c r="Z129" s="42"/>
      <c r="AA129" s="43"/>
      <c r="AB129" s="45"/>
      <c r="AC129" s="42"/>
      <c r="AD129" s="43"/>
      <c r="AE129" s="45"/>
      <c r="AF129" s="42"/>
      <c r="AG129" s="45"/>
    </row>
    <row r="130" spans="1:33" ht="15.75" customHeight="1" thickBot="1" x14ac:dyDescent="0.25">
      <c r="A130" s="28" t="s">
        <v>341</v>
      </c>
      <c r="B130" s="48" t="s">
        <v>773</v>
      </c>
      <c r="C130" s="39" t="s">
        <v>908</v>
      </c>
      <c r="D130" s="31" t="s">
        <v>643</v>
      </c>
      <c r="E130" s="32" t="s">
        <v>649</v>
      </c>
      <c r="F130" s="42"/>
      <c r="G130" s="43"/>
      <c r="H130" s="45"/>
      <c r="I130" s="42"/>
      <c r="J130" s="43"/>
      <c r="K130" s="45"/>
      <c r="L130" s="42"/>
      <c r="M130" s="43"/>
      <c r="N130" s="45"/>
      <c r="O130" s="42"/>
      <c r="P130" s="43"/>
      <c r="Q130" s="43"/>
      <c r="R130" s="45"/>
      <c r="S130" s="42"/>
      <c r="T130" s="43"/>
      <c r="U130" s="45"/>
      <c r="V130" s="42"/>
      <c r="W130" s="43"/>
      <c r="X130" s="45"/>
      <c r="Y130" s="47"/>
      <c r="Z130" s="42"/>
      <c r="AA130" s="43"/>
      <c r="AB130" s="45"/>
      <c r="AC130" s="42"/>
      <c r="AD130" s="43"/>
      <c r="AE130" s="45"/>
      <c r="AF130" s="42"/>
      <c r="AG130" s="45">
        <v>1</v>
      </c>
    </row>
    <row r="131" spans="1:33" ht="15.75" customHeight="1" thickBot="1" x14ac:dyDescent="0.25">
      <c r="A131" s="28" t="s">
        <v>343</v>
      </c>
      <c r="B131" s="48" t="s">
        <v>774</v>
      </c>
      <c r="C131" s="39" t="s">
        <v>649</v>
      </c>
      <c r="D131" s="31" t="s">
        <v>643</v>
      </c>
      <c r="E131" s="41" t="s">
        <v>908</v>
      </c>
      <c r="F131" s="42"/>
      <c r="G131" s="43"/>
      <c r="H131" s="45"/>
      <c r="I131" s="42"/>
      <c r="J131" s="43"/>
      <c r="K131" s="45"/>
      <c r="L131" s="42"/>
      <c r="M131" s="43"/>
      <c r="N131" s="45"/>
      <c r="O131" s="42"/>
      <c r="P131" s="43"/>
      <c r="Q131" s="43"/>
      <c r="R131" s="45"/>
      <c r="S131" s="42"/>
      <c r="T131" s="43"/>
      <c r="U131" s="45"/>
      <c r="V131" s="42"/>
      <c r="W131" s="43"/>
      <c r="X131" s="45"/>
      <c r="Y131" s="47"/>
      <c r="Z131" s="42"/>
      <c r="AA131" s="43"/>
      <c r="AB131" s="45"/>
      <c r="AC131" s="42">
        <v>1</v>
      </c>
      <c r="AD131" s="43"/>
      <c r="AE131" s="45"/>
      <c r="AF131" s="42"/>
      <c r="AG131" s="45"/>
    </row>
    <row r="132" spans="1:33" ht="15.75" customHeight="1" thickBot="1" x14ac:dyDescent="0.25">
      <c r="A132" s="28" t="s">
        <v>345</v>
      </c>
      <c r="B132" s="84" t="s">
        <v>775</v>
      </c>
      <c r="C132" s="39" t="s">
        <v>908</v>
      </c>
      <c r="D132" s="31" t="s">
        <v>643</v>
      </c>
      <c r="E132" s="32" t="s">
        <v>649</v>
      </c>
      <c r="F132" s="42"/>
      <c r="G132" s="43"/>
      <c r="H132" s="45"/>
      <c r="I132" s="42"/>
      <c r="J132" s="43"/>
      <c r="K132" s="45"/>
      <c r="L132" s="42"/>
      <c r="M132" s="43"/>
      <c r="N132" s="45"/>
      <c r="O132" s="42"/>
      <c r="P132" s="43"/>
      <c r="Q132" s="43"/>
      <c r="R132" s="45"/>
      <c r="S132" s="42"/>
      <c r="T132" s="43"/>
      <c r="U132" s="45"/>
      <c r="V132" s="42"/>
      <c r="W132" s="43"/>
      <c r="X132" s="45">
        <v>1</v>
      </c>
      <c r="Y132" s="47"/>
      <c r="Z132" s="42"/>
      <c r="AA132" s="43"/>
      <c r="AB132" s="45"/>
      <c r="AC132" s="42"/>
      <c r="AD132" s="43"/>
      <c r="AE132" s="45"/>
      <c r="AF132" s="42"/>
      <c r="AG132" s="45"/>
    </row>
    <row r="133" spans="1:33" ht="15.75" customHeight="1" thickBot="1" x14ac:dyDescent="0.25">
      <c r="A133" s="28" t="s">
        <v>347</v>
      </c>
      <c r="B133" s="91" t="s">
        <v>776</v>
      </c>
      <c r="C133" s="39" t="s">
        <v>649</v>
      </c>
      <c r="D133" s="31" t="s">
        <v>643</v>
      </c>
      <c r="E133" s="41" t="s">
        <v>908</v>
      </c>
      <c r="F133" s="42"/>
      <c r="G133" s="43"/>
      <c r="H133" s="45"/>
      <c r="I133" s="42"/>
      <c r="J133" s="43"/>
      <c r="K133" s="45"/>
      <c r="L133" s="42">
        <v>1</v>
      </c>
      <c r="M133" s="43"/>
      <c r="N133" s="45"/>
      <c r="O133" s="42"/>
      <c r="P133" s="43"/>
      <c r="Q133" s="43"/>
      <c r="R133" s="45"/>
      <c r="S133" s="42"/>
      <c r="T133" s="43"/>
      <c r="U133" s="45"/>
      <c r="V133" s="42"/>
      <c r="W133" s="43"/>
      <c r="X133" s="45"/>
      <c r="Y133" s="47"/>
      <c r="Z133" s="42"/>
      <c r="AA133" s="43"/>
      <c r="AB133" s="45"/>
      <c r="AC133" s="42"/>
      <c r="AD133" s="43"/>
      <c r="AE133" s="45"/>
      <c r="AF133" s="42"/>
      <c r="AG133" s="45"/>
    </row>
    <row r="134" spans="1:33" ht="15.75" customHeight="1" thickBot="1" x14ac:dyDescent="0.25">
      <c r="A134" s="28" t="s">
        <v>349</v>
      </c>
      <c r="B134" s="84" t="s">
        <v>777</v>
      </c>
      <c r="C134" s="39" t="s">
        <v>649</v>
      </c>
      <c r="D134" s="31" t="s">
        <v>643</v>
      </c>
      <c r="E134" s="41" t="s">
        <v>908</v>
      </c>
      <c r="F134" s="42"/>
      <c r="G134" s="43"/>
      <c r="H134" s="45"/>
      <c r="I134" s="42"/>
      <c r="J134" s="43"/>
      <c r="K134" s="45"/>
      <c r="L134" s="42"/>
      <c r="M134" s="43"/>
      <c r="N134" s="45"/>
      <c r="O134" s="42"/>
      <c r="P134" s="43"/>
      <c r="Q134" s="43"/>
      <c r="R134" s="45"/>
      <c r="S134" s="42"/>
      <c r="T134" s="43"/>
      <c r="U134" s="45"/>
      <c r="V134" s="42"/>
      <c r="W134" s="43"/>
      <c r="X134" s="45"/>
      <c r="Y134" s="47"/>
      <c r="Z134" s="42"/>
      <c r="AA134" s="43"/>
      <c r="AB134" s="45"/>
      <c r="AC134" s="42"/>
      <c r="AD134" s="43">
        <v>1</v>
      </c>
      <c r="AE134" s="45"/>
      <c r="AF134" s="42"/>
      <c r="AG134" s="45"/>
    </row>
    <row r="135" spans="1:33" ht="15.75" customHeight="1" thickBot="1" x14ac:dyDescent="0.25">
      <c r="A135" s="28" t="s">
        <v>351</v>
      </c>
      <c r="B135" s="92" t="s">
        <v>778</v>
      </c>
      <c r="C135" s="39" t="s">
        <v>908</v>
      </c>
      <c r="D135" s="31" t="s">
        <v>643</v>
      </c>
      <c r="E135" s="32" t="s">
        <v>649</v>
      </c>
      <c r="F135" s="42"/>
      <c r="G135" s="43"/>
      <c r="H135" s="45"/>
      <c r="I135" s="42"/>
      <c r="J135" s="43"/>
      <c r="K135" s="45"/>
      <c r="L135" s="42"/>
      <c r="M135" s="43"/>
      <c r="N135" s="45"/>
      <c r="O135" s="42"/>
      <c r="P135" s="43"/>
      <c r="Q135" s="43"/>
      <c r="R135" s="45"/>
      <c r="S135" s="42"/>
      <c r="T135" s="43"/>
      <c r="U135" s="45"/>
      <c r="V135" s="42">
        <v>1</v>
      </c>
      <c r="W135" s="43"/>
      <c r="X135" s="45"/>
      <c r="Y135" s="47"/>
      <c r="Z135" s="42"/>
      <c r="AA135" s="43"/>
      <c r="AB135" s="45"/>
      <c r="AC135" s="42"/>
      <c r="AD135" s="43"/>
      <c r="AE135" s="45"/>
      <c r="AF135" s="42"/>
      <c r="AG135" s="45"/>
    </row>
    <row r="136" spans="1:33" ht="15.75" customHeight="1" thickBot="1" x14ac:dyDescent="0.25">
      <c r="A136" s="28" t="s">
        <v>353</v>
      </c>
      <c r="B136" s="38" t="s">
        <v>779</v>
      </c>
      <c r="C136" s="39" t="s">
        <v>908</v>
      </c>
      <c r="D136" s="31" t="s">
        <v>643</v>
      </c>
      <c r="E136" s="32" t="s">
        <v>649</v>
      </c>
      <c r="F136" s="42"/>
      <c r="G136" s="43"/>
      <c r="H136" s="45"/>
      <c r="I136" s="42"/>
      <c r="J136" s="43"/>
      <c r="K136" s="45">
        <v>1</v>
      </c>
      <c r="L136" s="42"/>
      <c r="M136" s="43"/>
      <c r="N136" s="45"/>
      <c r="O136" s="42"/>
      <c r="P136" s="43"/>
      <c r="Q136" s="43"/>
      <c r="R136" s="45"/>
      <c r="S136" s="42"/>
      <c r="T136" s="43"/>
      <c r="U136" s="45"/>
      <c r="V136" s="42"/>
      <c r="W136" s="43"/>
      <c r="X136" s="45"/>
      <c r="Y136" s="47"/>
      <c r="Z136" s="42"/>
      <c r="AA136" s="43"/>
      <c r="AB136" s="45"/>
      <c r="AC136" s="42"/>
      <c r="AD136" s="43"/>
      <c r="AE136" s="45"/>
      <c r="AF136" s="42"/>
      <c r="AG136" s="45"/>
    </row>
    <row r="137" spans="1:33" ht="15.75" customHeight="1" thickBot="1" x14ac:dyDescent="0.25">
      <c r="A137" s="28" t="s">
        <v>355</v>
      </c>
      <c r="B137" s="38" t="s">
        <v>780</v>
      </c>
      <c r="C137" s="39" t="s">
        <v>908</v>
      </c>
      <c r="D137" s="31" t="s">
        <v>643</v>
      </c>
      <c r="E137" s="32" t="s">
        <v>649</v>
      </c>
      <c r="F137" s="42"/>
      <c r="G137" s="43"/>
      <c r="H137" s="45"/>
      <c r="I137" s="42"/>
      <c r="J137" s="43"/>
      <c r="K137" s="45"/>
      <c r="L137" s="42"/>
      <c r="M137" s="43"/>
      <c r="N137" s="45"/>
      <c r="O137" s="42"/>
      <c r="P137" s="43"/>
      <c r="Q137" s="43"/>
      <c r="R137" s="45"/>
      <c r="S137" s="42"/>
      <c r="T137" s="43"/>
      <c r="U137" s="45"/>
      <c r="V137" s="42"/>
      <c r="W137" s="43"/>
      <c r="X137" s="45"/>
      <c r="Y137" s="47"/>
      <c r="Z137" s="42"/>
      <c r="AA137" s="43"/>
      <c r="AB137" s="45"/>
      <c r="AC137" s="42">
        <v>1</v>
      </c>
      <c r="AD137" s="43"/>
      <c r="AE137" s="45"/>
      <c r="AF137" s="42"/>
      <c r="AG137" s="45"/>
    </row>
    <row r="138" spans="1:33" ht="15.75" customHeight="1" thickBot="1" x14ac:dyDescent="0.25">
      <c r="A138" s="28" t="s">
        <v>357</v>
      </c>
      <c r="B138" s="38" t="s">
        <v>781</v>
      </c>
      <c r="C138" s="39" t="s">
        <v>908</v>
      </c>
      <c r="D138" s="31" t="s">
        <v>643</v>
      </c>
      <c r="E138" s="32" t="s">
        <v>649</v>
      </c>
      <c r="F138" s="42"/>
      <c r="G138" s="43"/>
      <c r="H138" s="45"/>
      <c r="I138" s="42"/>
      <c r="J138" s="43"/>
      <c r="K138" s="45"/>
      <c r="L138" s="42"/>
      <c r="M138" s="43"/>
      <c r="N138" s="45"/>
      <c r="O138" s="42"/>
      <c r="P138" s="43"/>
      <c r="Q138" s="43"/>
      <c r="R138" s="45"/>
      <c r="S138" s="42"/>
      <c r="T138" s="43"/>
      <c r="U138" s="45"/>
      <c r="V138" s="42"/>
      <c r="W138" s="43"/>
      <c r="X138" s="45"/>
      <c r="Y138" s="47"/>
      <c r="Z138" s="42"/>
      <c r="AA138" s="43"/>
      <c r="AB138" s="45"/>
      <c r="AC138" s="42">
        <v>1</v>
      </c>
      <c r="AD138" s="43"/>
      <c r="AE138" s="45"/>
      <c r="AF138" s="42"/>
      <c r="AG138" s="45"/>
    </row>
    <row r="139" spans="1:33" ht="15.75" customHeight="1" thickBot="1" x14ac:dyDescent="0.25">
      <c r="A139" s="28" t="s">
        <v>359</v>
      </c>
      <c r="B139" s="83" t="s">
        <v>782</v>
      </c>
      <c r="C139" s="39" t="s">
        <v>908</v>
      </c>
      <c r="D139" s="31" t="s">
        <v>643</v>
      </c>
      <c r="E139" s="32" t="s">
        <v>649</v>
      </c>
      <c r="F139" s="42"/>
      <c r="G139" s="43"/>
      <c r="H139" s="45"/>
      <c r="I139" s="42"/>
      <c r="J139" s="43"/>
      <c r="K139" s="45"/>
      <c r="L139" s="42"/>
      <c r="M139" s="43"/>
      <c r="N139" s="45"/>
      <c r="O139" s="42"/>
      <c r="P139" s="43">
        <v>1</v>
      </c>
      <c r="Q139" s="43"/>
      <c r="R139" s="45"/>
      <c r="S139" s="42"/>
      <c r="T139" s="43"/>
      <c r="U139" s="45"/>
      <c r="V139" s="42"/>
      <c r="W139" s="43"/>
      <c r="X139" s="45"/>
      <c r="Y139" s="47"/>
      <c r="Z139" s="42"/>
      <c r="AA139" s="43"/>
      <c r="AB139" s="45"/>
      <c r="AC139" s="42"/>
      <c r="AD139" s="43"/>
      <c r="AE139" s="45"/>
      <c r="AF139" s="42"/>
      <c r="AG139" s="45"/>
    </row>
    <row r="140" spans="1:33" ht="15.75" customHeight="1" thickBot="1" x14ac:dyDescent="0.25">
      <c r="A140" s="28" t="s">
        <v>361</v>
      </c>
      <c r="B140" s="38" t="s">
        <v>783</v>
      </c>
      <c r="C140" s="39" t="s">
        <v>649</v>
      </c>
      <c r="D140" s="31" t="s">
        <v>643</v>
      </c>
      <c r="E140" s="41" t="s">
        <v>908</v>
      </c>
      <c r="F140" s="42"/>
      <c r="G140" s="43"/>
      <c r="H140" s="45"/>
      <c r="I140" s="42"/>
      <c r="J140" s="43"/>
      <c r="K140" s="45"/>
      <c r="L140" s="42"/>
      <c r="M140" s="43"/>
      <c r="N140" s="45"/>
      <c r="O140" s="42"/>
      <c r="P140" s="43"/>
      <c r="Q140" s="43"/>
      <c r="R140" s="45"/>
      <c r="S140" s="42"/>
      <c r="T140" s="43"/>
      <c r="U140" s="45"/>
      <c r="V140" s="42"/>
      <c r="W140" s="43"/>
      <c r="X140" s="45"/>
      <c r="Y140" s="47"/>
      <c r="Z140" s="42"/>
      <c r="AA140" s="43"/>
      <c r="AB140" s="45"/>
      <c r="AC140" s="42"/>
      <c r="AD140" s="43"/>
      <c r="AE140" s="45"/>
      <c r="AF140" s="42"/>
      <c r="AG140" s="45">
        <v>1</v>
      </c>
    </row>
    <row r="141" spans="1:33" ht="15.75" customHeight="1" thickBot="1" x14ac:dyDescent="0.25">
      <c r="A141" s="28" t="s">
        <v>363</v>
      </c>
      <c r="B141" s="38" t="s">
        <v>784</v>
      </c>
      <c r="C141" s="39" t="s">
        <v>908</v>
      </c>
      <c r="D141" s="31" t="s">
        <v>643</v>
      </c>
      <c r="E141" s="32" t="s">
        <v>649</v>
      </c>
      <c r="F141" s="42"/>
      <c r="G141" s="43"/>
      <c r="H141" s="45"/>
      <c r="I141" s="42"/>
      <c r="J141" s="43"/>
      <c r="K141" s="45"/>
      <c r="L141" s="42"/>
      <c r="M141" s="43"/>
      <c r="N141" s="45"/>
      <c r="O141" s="42"/>
      <c r="P141" s="43"/>
      <c r="Q141" s="43"/>
      <c r="R141" s="45"/>
      <c r="S141" s="42"/>
      <c r="T141" s="43"/>
      <c r="U141" s="45"/>
      <c r="V141" s="42"/>
      <c r="W141" s="43"/>
      <c r="X141" s="45"/>
      <c r="Y141" s="47"/>
      <c r="Z141" s="42"/>
      <c r="AA141" s="43"/>
      <c r="AB141" s="45"/>
      <c r="AC141" s="42">
        <v>1</v>
      </c>
      <c r="AD141" s="43"/>
      <c r="AE141" s="45"/>
      <c r="AF141" s="42"/>
      <c r="AG141" s="45"/>
    </row>
    <row r="142" spans="1:33" ht="15.75" customHeight="1" thickBot="1" x14ac:dyDescent="0.25">
      <c r="A142" s="28" t="s">
        <v>365</v>
      </c>
      <c r="B142" s="48" t="s">
        <v>785</v>
      </c>
      <c r="C142" s="39" t="s">
        <v>908</v>
      </c>
      <c r="D142" s="31" t="s">
        <v>643</v>
      </c>
      <c r="E142" s="32" t="s">
        <v>649</v>
      </c>
      <c r="F142" s="42"/>
      <c r="G142" s="43"/>
      <c r="H142" s="45"/>
      <c r="I142" s="42">
        <v>1</v>
      </c>
      <c r="J142" s="43"/>
      <c r="K142" s="45"/>
      <c r="L142" s="42"/>
      <c r="M142" s="43"/>
      <c r="N142" s="45"/>
      <c r="O142" s="42"/>
      <c r="P142" s="43"/>
      <c r="Q142" s="43"/>
      <c r="R142" s="45"/>
      <c r="S142" s="42"/>
      <c r="T142" s="43"/>
      <c r="U142" s="45"/>
      <c r="V142" s="42"/>
      <c r="W142" s="43"/>
      <c r="X142" s="45"/>
      <c r="Y142" s="47"/>
      <c r="Z142" s="42"/>
      <c r="AA142" s="43"/>
      <c r="AB142" s="45"/>
      <c r="AC142" s="42"/>
      <c r="AD142" s="43"/>
      <c r="AE142" s="45"/>
      <c r="AF142" s="42"/>
      <c r="AG142" s="45"/>
    </row>
    <row r="143" spans="1:33" ht="15.75" customHeight="1" thickBot="1" x14ac:dyDescent="0.25">
      <c r="A143" s="28" t="s">
        <v>367</v>
      </c>
      <c r="B143" s="38" t="s">
        <v>786</v>
      </c>
      <c r="C143" s="39" t="s">
        <v>908</v>
      </c>
      <c r="D143" s="31" t="s">
        <v>643</v>
      </c>
      <c r="E143" s="32" t="s">
        <v>649</v>
      </c>
      <c r="F143" s="42"/>
      <c r="G143" s="43"/>
      <c r="H143" s="45"/>
      <c r="I143" s="42"/>
      <c r="J143" s="43"/>
      <c r="K143" s="45"/>
      <c r="L143" s="42"/>
      <c r="M143" s="43"/>
      <c r="N143" s="45"/>
      <c r="O143" s="42"/>
      <c r="P143" s="43"/>
      <c r="Q143" s="43"/>
      <c r="R143" s="45"/>
      <c r="S143" s="42"/>
      <c r="T143" s="43"/>
      <c r="U143" s="45"/>
      <c r="V143" s="42"/>
      <c r="W143" s="43"/>
      <c r="X143" s="45"/>
      <c r="Y143" s="47"/>
      <c r="Z143" s="42"/>
      <c r="AA143" s="43"/>
      <c r="AB143" s="45">
        <v>1</v>
      </c>
      <c r="AC143" s="42"/>
      <c r="AD143" s="43"/>
      <c r="AE143" s="45"/>
      <c r="AF143" s="42"/>
      <c r="AG143" s="45"/>
    </row>
    <row r="144" spans="1:33" ht="15.75" customHeight="1" x14ac:dyDescent="0.2">
      <c r="A144" s="28" t="s">
        <v>369</v>
      </c>
      <c r="B144" s="38" t="s">
        <v>787</v>
      </c>
      <c r="C144" s="39" t="s">
        <v>908</v>
      </c>
      <c r="D144" s="31" t="s">
        <v>643</v>
      </c>
      <c r="E144" s="32" t="s">
        <v>649</v>
      </c>
      <c r="F144" s="42"/>
      <c r="G144" s="43"/>
      <c r="H144" s="45"/>
      <c r="I144" s="42">
        <v>1</v>
      </c>
      <c r="J144" s="43"/>
      <c r="K144" s="45"/>
      <c r="L144" s="42"/>
      <c r="M144" s="43"/>
      <c r="N144" s="45"/>
      <c r="O144" s="42"/>
      <c r="P144" s="43"/>
      <c r="Q144" s="43"/>
      <c r="R144" s="45"/>
      <c r="S144" s="42"/>
      <c r="T144" s="43"/>
      <c r="U144" s="45"/>
      <c r="V144" s="42"/>
      <c r="W144" s="43"/>
      <c r="X144" s="45"/>
      <c r="Y144" s="47"/>
      <c r="Z144" s="42"/>
      <c r="AA144" s="43"/>
      <c r="AB144" s="45"/>
      <c r="AC144" s="42"/>
      <c r="AD144" s="43"/>
      <c r="AE144" s="45"/>
      <c r="AF144" s="42"/>
      <c r="AG144" s="45"/>
    </row>
    <row r="145" spans="1:33" ht="15.75" customHeight="1" thickBot="1" x14ac:dyDescent="0.25">
      <c r="A145" s="28" t="s">
        <v>371</v>
      </c>
      <c r="B145" s="38" t="s">
        <v>788</v>
      </c>
      <c r="C145" s="39" t="s">
        <v>922</v>
      </c>
      <c r="D145" s="40" t="s">
        <v>923</v>
      </c>
      <c r="E145" s="41" t="s">
        <v>924</v>
      </c>
      <c r="F145" s="42"/>
      <c r="G145" s="43"/>
      <c r="H145" s="45"/>
      <c r="I145" s="42"/>
      <c r="J145" s="43">
        <v>1</v>
      </c>
      <c r="K145" s="45"/>
      <c r="L145" s="42"/>
      <c r="M145" s="43"/>
      <c r="N145" s="45"/>
      <c r="O145" s="42"/>
      <c r="P145" s="43"/>
      <c r="Q145" s="43"/>
      <c r="R145" s="45"/>
      <c r="S145" s="42"/>
      <c r="T145" s="43"/>
      <c r="U145" s="45"/>
      <c r="V145" s="42"/>
      <c r="W145" s="43"/>
      <c r="X145" s="45"/>
      <c r="Y145" s="47"/>
      <c r="Z145" s="42"/>
      <c r="AA145" s="43"/>
      <c r="AB145" s="45"/>
      <c r="AC145" s="42"/>
      <c r="AD145" s="43"/>
      <c r="AE145" s="45"/>
      <c r="AF145" s="42"/>
      <c r="AG145" s="45"/>
    </row>
    <row r="146" spans="1:33" ht="15.75" customHeight="1" thickBot="1" x14ac:dyDescent="0.25">
      <c r="A146" s="28" t="s">
        <v>376</v>
      </c>
      <c r="B146" s="48" t="s">
        <v>789</v>
      </c>
      <c r="C146" s="39" t="s">
        <v>908</v>
      </c>
      <c r="D146" s="31" t="s">
        <v>643</v>
      </c>
      <c r="E146" s="32" t="s">
        <v>649</v>
      </c>
      <c r="F146" s="42"/>
      <c r="G146" s="43"/>
      <c r="H146" s="45"/>
      <c r="I146" s="42"/>
      <c r="J146" s="43"/>
      <c r="K146" s="45"/>
      <c r="L146" s="42"/>
      <c r="M146" s="43"/>
      <c r="N146" s="45"/>
      <c r="O146" s="42"/>
      <c r="P146" s="43"/>
      <c r="Q146" s="43"/>
      <c r="R146" s="45"/>
      <c r="S146" s="42"/>
      <c r="T146" s="43"/>
      <c r="U146" s="45">
        <v>1</v>
      </c>
      <c r="V146" s="42"/>
      <c r="W146" s="43"/>
      <c r="X146" s="45"/>
      <c r="Y146" s="47"/>
      <c r="Z146" s="42"/>
      <c r="AA146" s="43"/>
      <c r="AB146" s="45"/>
      <c r="AC146" s="42"/>
      <c r="AD146" s="43"/>
      <c r="AE146" s="45"/>
      <c r="AF146" s="42"/>
      <c r="AG146" s="45"/>
    </row>
    <row r="147" spans="1:33" ht="15.75" customHeight="1" thickBot="1" x14ac:dyDescent="0.25">
      <c r="A147" s="28" t="s">
        <v>378</v>
      </c>
      <c r="B147" s="38" t="s">
        <v>790</v>
      </c>
      <c r="C147" s="39" t="s">
        <v>908</v>
      </c>
      <c r="D147" s="31" t="s">
        <v>643</v>
      </c>
      <c r="E147" s="32" t="s">
        <v>649</v>
      </c>
      <c r="F147" s="42"/>
      <c r="G147" s="43"/>
      <c r="H147" s="45"/>
      <c r="I147" s="42"/>
      <c r="J147" s="43"/>
      <c r="K147" s="45"/>
      <c r="L147" s="42"/>
      <c r="M147" s="43"/>
      <c r="N147" s="45"/>
      <c r="O147" s="42"/>
      <c r="P147" s="43">
        <v>1</v>
      </c>
      <c r="Q147" s="43"/>
      <c r="R147" s="45"/>
      <c r="S147" s="42"/>
      <c r="T147" s="43"/>
      <c r="U147" s="45"/>
      <c r="V147" s="42"/>
      <c r="W147" s="43"/>
      <c r="X147" s="45"/>
      <c r="Y147" s="47"/>
      <c r="Z147" s="42"/>
      <c r="AA147" s="43"/>
      <c r="AB147" s="45"/>
      <c r="AC147" s="42"/>
      <c r="AD147" s="43"/>
      <c r="AE147" s="45"/>
      <c r="AF147" s="42"/>
      <c r="AG147" s="45"/>
    </row>
    <row r="148" spans="1:33" ht="15.75" customHeight="1" thickBot="1" x14ac:dyDescent="0.25">
      <c r="A148" s="28" t="s">
        <v>380</v>
      </c>
      <c r="B148" s="38" t="s">
        <v>791</v>
      </c>
      <c r="C148" s="39" t="s">
        <v>908</v>
      </c>
      <c r="D148" s="31" t="s">
        <v>643</v>
      </c>
      <c r="E148" s="32" t="s">
        <v>649</v>
      </c>
      <c r="F148" s="42"/>
      <c r="G148" s="43"/>
      <c r="H148" s="45"/>
      <c r="I148" s="42"/>
      <c r="J148" s="43"/>
      <c r="K148" s="45"/>
      <c r="L148" s="42"/>
      <c r="M148" s="43"/>
      <c r="N148" s="45"/>
      <c r="O148" s="42"/>
      <c r="P148" s="43"/>
      <c r="Q148" s="43"/>
      <c r="R148" s="45"/>
      <c r="S148" s="42"/>
      <c r="T148" s="43"/>
      <c r="U148" s="45"/>
      <c r="V148" s="42"/>
      <c r="W148" s="43"/>
      <c r="X148" s="45"/>
      <c r="Y148" s="47"/>
      <c r="Z148" s="42"/>
      <c r="AA148" s="43"/>
      <c r="AB148" s="45"/>
      <c r="AC148" s="42"/>
      <c r="AD148" s="43">
        <v>1</v>
      </c>
      <c r="AE148" s="45"/>
      <c r="AF148" s="42"/>
      <c r="AG148" s="45"/>
    </row>
    <row r="149" spans="1:33" ht="15.75" customHeight="1" thickBot="1" x14ac:dyDescent="0.25">
      <c r="A149" s="28" t="s">
        <v>382</v>
      </c>
      <c r="B149" s="38" t="s">
        <v>792</v>
      </c>
      <c r="C149" s="39" t="s">
        <v>908</v>
      </c>
      <c r="D149" s="31" t="s">
        <v>643</v>
      </c>
      <c r="E149" s="32" t="s">
        <v>649</v>
      </c>
      <c r="F149" s="42"/>
      <c r="G149" s="43"/>
      <c r="H149" s="45"/>
      <c r="I149" s="42"/>
      <c r="J149" s="43"/>
      <c r="K149" s="45">
        <v>1</v>
      </c>
      <c r="L149" s="42"/>
      <c r="M149" s="43"/>
      <c r="N149" s="45"/>
      <c r="O149" s="42"/>
      <c r="P149" s="43"/>
      <c r="Q149" s="43"/>
      <c r="R149" s="45"/>
      <c r="S149" s="42"/>
      <c r="T149" s="43"/>
      <c r="U149" s="45"/>
      <c r="V149" s="42"/>
      <c r="W149" s="43"/>
      <c r="X149" s="45"/>
      <c r="Y149" s="47"/>
      <c r="Z149" s="42"/>
      <c r="AA149" s="43"/>
      <c r="AB149" s="45"/>
      <c r="AC149" s="42"/>
      <c r="AD149" s="43"/>
      <c r="AE149" s="45"/>
      <c r="AF149" s="42"/>
      <c r="AG149" s="45"/>
    </row>
    <row r="150" spans="1:33" ht="15.75" customHeight="1" thickBot="1" x14ac:dyDescent="0.25">
      <c r="A150" s="28" t="s">
        <v>384</v>
      </c>
      <c r="B150" s="38" t="s">
        <v>793</v>
      </c>
      <c r="C150" s="39" t="s">
        <v>908</v>
      </c>
      <c r="D150" s="31" t="s">
        <v>643</v>
      </c>
      <c r="E150" s="32" t="s">
        <v>649</v>
      </c>
      <c r="F150" s="42"/>
      <c r="G150" s="43"/>
      <c r="H150" s="45"/>
      <c r="I150" s="42">
        <v>1</v>
      </c>
      <c r="J150" s="43"/>
      <c r="K150" s="45"/>
      <c r="L150" s="42"/>
      <c r="M150" s="43"/>
      <c r="N150" s="45"/>
      <c r="O150" s="42"/>
      <c r="P150" s="43"/>
      <c r="Q150" s="43"/>
      <c r="R150" s="45"/>
      <c r="S150" s="42"/>
      <c r="T150" s="43"/>
      <c r="U150" s="45"/>
      <c r="V150" s="42"/>
      <c r="W150" s="43"/>
      <c r="X150" s="45"/>
      <c r="Y150" s="47"/>
      <c r="Z150" s="42"/>
      <c r="AA150" s="43"/>
      <c r="AB150" s="45"/>
      <c r="AC150" s="42"/>
      <c r="AD150" s="43"/>
      <c r="AE150" s="45"/>
      <c r="AF150" s="42"/>
      <c r="AG150" s="45"/>
    </row>
    <row r="151" spans="1:33" ht="15.75" customHeight="1" thickBot="1" x14ac:dyDescent="0.25">
      <c r="A151" s="28" t="s">
        <v>386</v>
      </c>
      <c r="B151" s="38" t="s">
        <v>794</v>
      </c>
      <c r="C151" s="39" t="s">
        <v>649</v>
      </c>
      <c r="D151" s="31" t="s">
        <v>643</v>
      </c>
      <c r="E151" s="41" t="s">
        <v>908</v>
      </c>
      <c r="F151" s="42"/>
      <c r="G151" s="43"/>
      <c r="H151" s="45"/>
      <c r="I151" s="42"/>
      <c r="J151" s="43">
        <v>1</v>
      </c>
      <c r="K151" s="45"/>
      <c r="L151" s="42"/>
      <c r="M151" s="43"/>
      <c r="N151" s="45"/>
      <c r="O151" s="42"/>
      <c r="P151" s="43"/>
      <c r="Q151" s="43"/>
      <c r="R151" s="45"/>
      <c r="S151" s="42"/>
      <c r="T151" s="43"/>
      <c r="U151" s="45"/>
      <c r="V151" s="42"/>
      <c r="W151" s="43"/>
      <c r="X151" s="45"/>
      <c r="Y151" s="47"/>
      <c r="Z151" s="42"/>
      <c r="AA151" s="43"/>
      <c r="AB151" s="45"/>
      <c r="AC151" s="42"/>
      <c r="AD151" s="43"/>
      <c r="AE151" s="45"/>
      <c r="AF151" s="42"/>
      <c r="AG151" s="45"/>
    </row>
    <row r="152" spans="1:33" ht="15.75" customHeight="1" x14ac:dyDescent="0.2">
      <c r="A152" s="28" t="s">
        <v>388</v>
      </c>
      <c r="B152" s="38" t="s">
        <v>795</v>
      </c>
      <c r="C152" s="39" t="s">
        <v>908</v>
      </c>
      <c r="D152" s="31" t="s">
        <v>643</v>
      </c>
      <c r="E152" s="32" t="s">
        <v>649</v>
      </c>
      <c r="F152" s="42"/>
      <c r="G152" s="43"/>
      <c r="H152" s="45"/>
      <c r="I152" s="42"/>
      <c r="J152" s="43"/>
      <c r="K152" s="45"/>
      <c r="L152" s="42"/>
      <c r="M152" s="43"/>
      <c r="N152" s="45"/>
      <c r="O152" s="42"/>
      <c r="P152" s="43"/>
      <c r="Q152" s="43"/>
      <c r="R152" s="45"/>
      <c r="S152" s="42"/>
      <c r="T152" s="43"/>
      <c r="U152" s="45"/>
      <c r="V152" s="42"/>
      <c r="W152" s="43"/>
      <c r="X152" s="45"/>
      <c r="Y152" s="47"/>
      <c r="Z152" s="42"/>
      <c r="AA152" s="43"/>
      <c r="AB152" s="45"/>
      <c r="AC152" s="42">
        <v>1</v>
      </c>
      <c r="AD152" s="43"/>
      <c r="AE152" s="45"/>
      <c r="AF152" s="42"/>
      <c r="AG152" s="45"/>
    </row>
    <row r="153" spans="1:33" ht="15.75" customHeight="1" thickBot="1" x14ac:dyDescent="0.25">
      <c r="A153" s="28" t="s">
        <v>390</v>
      </c>
      <c r="B153" s="84" t="s">
        <v>796</v>
      </c>
      <c r="C153" s="39" t="s">
        <v>925</v>
      </c>
      <c r="D153" s="40" t="s">
        <v>926</v>
      </c>
      <c r="E153" s="41" t="s">
        <v>927</v>
      </c>
      <c r="F153" s="42"/>
      <c r="G153" s="43"/>
      <c r="H153" s="45"/>
      <c r="I153" s="42"/>
      <c r="J153" s="43"/>
      <c r="K153" s="45"/>
      <c r="L153" s="42"/>
      <c r="M153" s="43"/>
      <c r="N153" s="45"/>
      <c r="O153" s="42"/>
      <c r="P153" s="43"/>
      <c r="Q153" s="43">
        <v>1</v>
      </c>
      <c r="R153" s="45"/>
      <c r="S153" s="42"/>
      <c r="T153" s="43"/>
      <c r="U153" s="45"/>
      <c r="V153" s="42"/>
      <c r="W153" s="43"/>
      <c r="X153" s="45"/>
      <c r="Y153" s="47"/>
      <c r="Z153" s="42"/>
      <c r="AA153" s="43"/>
      <c r="AB153" s="45"/>
      <c r="AC153" s="42"/>
      <c r="AD153" s="43"/>
      <c r="AE153" s="45"/>
      <c r="AF153" s="42"/>
      <c r="AG153" s="45"/>
    </row>
    <row r="154" spans="1:33" ht="15.75" customHeight="1" thickBot="1" x14ac:dyDescent="0.25">
      <c r="A154" s="28" t="s">
        <v>394</v>
      </c>
      <c r="B154" s="48" t="s">
        <v>797</v>
      </c>
      <c r="C154" s="39" t="s">
        <v>908</v>
      </c>
      <c r="D154" s="31" t="s">
        <v>643</v>
      </c>
      <c r="E154" s="32" t="s">
        <v>649</v>
      </c>
      <c r="F154" s="42"/>
      <c r="G154" s="43"/>
      <c r="H154" s="45"/>
      <c r="I154" s="42"/>
      <c r="J154" s="43">
        <v>1</v>
      </c>
      <c r="K154" s="45"/>
      <c r="L154" s="42"/>
      <c r="M154" s="43"/>
      <c r="N154" s="45"/>
      <c r="O154" s="42"/>
      <c r="P154" s="43"/>
      <c r="Q154" s="43"/>
      <c r="R154" s="45"/>
      <c r="S154" s="42"/>
      <c r="T154" s="43"/>
      <c r="U154" s="45"/>
      <c r="V154" s="42"/>
      <c r="W154" s="43"/>
      <c r="X154" s="45"/>
      <c r="Y154" s="47"/>
      <c r="Z154" s="42"/>
      <c r="AA154" s="43"/>
      <c r="AB154" s="45"/>
      <c r="AC154" s="42"/>
      <c r="AD154" s="43"/>
      <c r="AE154" s="45"/>
      <c r="AF154" s="42"/>
      <c r="AG154" s="45"/>
    </row>
    <row r="155" spans="1:33" ht="15.75" customHeight="1" thickBot="1" x14ac:dyDescent="0.25">
      <c r="A155" s="28" t="s">
        <v>396</v>
      </c>
      <c r="B155" s="38" t="s">
        <v>798</v>
      </c>
      <c r="C155" s="39" t="s">
        <v>908</v>
      </c>
      <c r="D155" s="31" t="s">
        <v>643</v>
      </c>
      <c r="E155" s="32" t="s">
        <v>649</v>
      </c>
      <c r="F155" s="42"/>
      <c r="G155" s="43"/>
      <c r="H155" s="45"/>
      <c r="I155" s="42"/>
      <c r="J155" s="43"/>
      <c r="K155" s="45"/>
      <c r="L155" s="42"/>
      <c r="M155" s="43"/>
      <c r="N155" s="45"/>
      <c r="O155" s="42"/>
      <c r="P155" s="43"/>
      <c r="Q155" s="43"/>
      <c r="R155" s="45"/>
      <c r="S155" s="42"/>
      <c r="T155" s="43"/>
      <c r="U155" s="45"/>
      <c r="V155" s="42"/>
      <c r="W155" s="43">
        <v>1</v>
      </c>
      <c r="X155" s="45"/>
      <c r="Y155" s="47"/>
      <c r="Z155" s="42"/>
      <c r="AA155" s="43"/>
      <c r="AB155" s="45"/>
      <c r="AC155" s="42"/>
      <c r="AD155" s="43"/>
      <c r="AE155" s="45"/>
      <c r="AF155" s="42"/>
      <c r="AG155" s="45"/>
    </row>
    <row r="156" spans="1:33" ht="15.75" customHeight="1" thickBot="1" x14ac:dyDescent="0.25">
      <c r="A156" s="28" t="s">
        <v>398</v>
      </c>
      <c r="B156" s="38" t="s">
        <v>799</v>
      </c>
      <c r="C156" s="39" t="s">
        <v>908</v>
      </c>
      <c r="D156" s="31" t="s">
        <v>643</v>
      </c>
      <c r="E156" s="32" t="s">
        <v>649</v>
      </c>
      <c r="F156" s="42"/>
      <c r="G156" s="43"/>
      <c r="H156" s="45">
        <v>1</v>
      </c>
      <c r="I156" s="42"/>
      <c r="J156" s="43"/>
      <c r="K156" s="45"/>
      <c r="L156" s="42"/>
      <c r="M156" s="43"/>
      <c r="N156" s="45"/>
      <c r="O156" s="42"/>
      <c r="P156" s="43"/>
      <c r="Q156" s="43"/>
      <c r="R156" s="45"/>
      <c r="S156" s="42"/>
      <c r="T156" s="43"/>
      <c r="U156" s="45"/>
      <c r="V156" s="42"/>
      <c r="W156" s="43"/>
      <c r="X156" s="45"/>
      <c r="Y156" s="47"/>
      <c r="Z156" s="42"/>
      <c r="AA156" s="43"/>
      <c r="AB156" s="45"/>
      <c r="AC156" s="42"/>
      <c r="AD156" s="43"/>
      <c r="AE156" s="45"/>
      <c r="AF156" s="42"/>
      <c r="AG156" s="45"/>
    </row>
    <row r="157" spans="1:33" ht="15.75" customHeight="1" thickBot="1" x14ac:dyDescent="0.25">
      <c r="A157" s="28" t="s">
        <v>400</v>
      </c>
      <c r="B157" s="38" t="s">
        <v>800</v>
      </c>
      <c r="C157" s="39" t="s">
        <v>908</v>
      </c>
      <c r="D157" s="31" t="s">
        <v>643</v>
      </c>
      <c r="E157" s="32" t="s">
        <v>649</v>
      </c>
      <c r="F157" s="42"/>
      <c r="G157" s="43"/>
      <c r="H157" s="45"/>
      <c r="I157" s="42"/>
      <c r="J157" s="43">
        <v>1</v>
      </c>
      <c r="K157" s="45"/>
      <c r="L157" s="42"/>
      <c r="M157" s="43"/>
      <c r="N157" s="45"/>
      <c r="O157" s="42"/>
      <c r="P157" s="43"/>
      <c r="Q157" s="43"/>
      <c r="R157" s="45"/>
      <c r="S157" s="42"/>
      <c r="T157" s="43"/>
      <c r="U157" s="45"/>
      <c r="V157" s="42"/>
      <c r="W157" s="43"/>
      <c r="X157" s="45"/>
      <c r="Y157" s="47"/>
      <c r="Z157" s="42"/>
      <c r="AA157" s="43"/>
      <c r="AB157" s="45"/>
      <c r="AC157" s="42"/>
      <c r="AD157" s="43"/>
      <c r="AE157" s="45"/>
      <c r="AF157" s="42"/>
      <c r="AG157" s="45"/>
    </row>
    <row r="158" spans="1:33" ht="15.75" customHeight="1" thickBot="1" x14ac:dyDescent="0.25">
      <c r="A158" s="28" t="s">
        <v>402</v>
      </c>
      <c r="B158" s="38" t="s">
        <v>801</v>
      </c>
      <c r="C158" s="39" t="s">
        <v>908</v>
      </c>
      <c r="D158" s="31" t="s">
        <v>643</v>
      </c>
      <c r="E158" s="32" t="s">
        <v>649</v>
      </c>
      <c r="F158" s="42"/>
      <c r="G158" s="43"/>
      <c r="H158" s="45"/>
      <c r="I158" s="42"/>
      <c r="J158" s="43"/>
      <c r="K158" s="45"/>
      <c r="L158" s="42"/>
      <c r="M158" s="43"/>
      <c r="N158" s="45"/>
      <c r="O158" s="42"/>
      <c r="P158" s="43"/>
      <c r="Q158" s="43"/>
      <c r="R158" s="45"/>
      <c r="S158" s="42"/>
      <c r="T158" s="43"/>
      <c r="U158" s="45"/>
      <c r="V158" s="42">
        <v>1</v>
      </c>
      <c r="W158" s="43"/>
      <c r="X158" s="45"/>
      <c r="Y158" s="47"/>
      <c r="Z158" s="42"/>
      <c r="AA158" s="43"/>
      <c r="AB158" s="45"/>
      <c r="AC158" s="42"/>
      <c r="AD158" s="43"/>
      <c r="AE158" s="45"/>
      <c r="AF158" s="42"/>
      <c r="AG158" s="45"/>
    </row>
    <row r="159" spans="1:33" ht="15.75" customHeight="1" thickBot="1" x14ac:dyDescent="0.25">
      <c r="A159" s="28" t="s">
        <v>404</v>
      </c>
      <c r="B159" s="38" t="s">
        <v>802</v>
      </c>
      <c r="C159" s="39" t="s">
        <v>908</v>
      </c>
      <c r="D159" s="31" t="s">
        <v>643</v>
      </c>
      <c r="E159" s="32" t="s">
        <v>649</v>
      </c>
      <c r="F159" s="42"/>
      <c r="G159" s="43"/>
      <c r="H159" s="45"/>
      <c r="I159" s="42"/>
      <c r="J159" s="43"/>
      <c r="K159" s="45"/>
      <c r="L159" s="42"/>
      <c r="M159" s="43"/>
      <c r="N159" s="45"/>
      <c r="O159" s="42"/>
      <c r="P159" s="43"/>
      <c r="Q159" s="43"/>
      <c r="R159" s="45"/>
      <c r="S159" s="42"/>
      <c r="T159" s="43"/>
      <c r="U159" s="45"/>
      <c r="V159" s="42"/>
      <c r="W159" s="43"/>
      <c r="X159" s="45"/>
      <c r="Y159" s="47">
        <v>1</v>
      </c>
      <c r="Z159" s="42"/>
      <c r="AA159" s="43"/>
      <c r="AB159" s="45"/>
      <c r="AC159" s="42"/>
      <c r="AD159" s="43"/>
      <c r="AE159" s="45"/>
      <c r="AF159" s="42"/>
      <c r="AG159" s="45"/>
    </row>
    <row r="160" spans="1:33" ht="15.75" customHeight="1" thickBot="1" x14ac:dyDescent="0.25">
      <c r="A160" s="28" t="s">
        <v>406</v>
      </c>
      <c r="B160" s="38" t="s">
        <v>803</v>
      </c>
      <c r="C160" s="39" t="s">
        <v>649</v>
      </c>
      <c r="D160" s="31" t="s">
        <v>643</v>
      </c>
      <c r="E160" s="41" t="s">
        <v>908</v>
      </c>
      <c r="F160" s="42"/>
      <c r="G160" s="43"/>
      <c r="H160" s="45"/>
      <c r="I160" s="42"/>
      <c r="J160" s="43"/>
      <c r="K160" s="45"/>
      <c r="L160" s="42"/>
      <c r="M160" s="43"/>
      <c r="N160" s="45"/>
      <c r="O160" s="42"/>
      <c r="P160" s="43"/>
      <c r="Q160" s="43"/>
      <c r="R160" s="45"/>
      <c r="S160" s="42"/>
      <c r="T160" s="43"/>
      <c r="U160" s="45"/>
      <c r="V160" s="42"/>
      <c r="W160" s="43"/>
      <c r="X160" s="45"/>
      <c r="Y160" s="47"/>
      <c r="Z160" s="42"/>
      <c r="AA160" s="43">
        <v>1</v>
      </c>
      <c r="AB160" s="45"/>
      <c r="AC160" s="42"/>
      <c r="AD160" s="43"/>
      <c r="AE160" s="45"/>
      <c r="AF160" s="42"/>
      <c r="AG160" s="45"/>
    </row>
    <row r="161" spans="1:33" ht="15.75" customHeight="1" thickBot="1" x14ac:dyDescent="0.25">
      <c r="A161" s="28" t="s">
        <v>408</v>
      </c>
      <c r="B161" s="38" t="s">
        <v>804</v>
      </c>
      <c r="C161" s="39" t="s">
        <v>649</v>
      </c>
      <c r="D161" s="31" t="s">
        <v>643</v>
      </c>
      <c r="E161" s="41" t="s">
        <v>908</v>
      </c>
      <c r="F161" s="42"/>
      <c r="G161" s="43"/>
      <c r="H161" s="45"/>
      <c r="I161" s="42"/>
      <c r="J161" s="43"/>
      <c r="K161" s="45"/>
      <c r="L161" s="42"/>
      <c r="M161" s="43"/>
      <c r="N161" s="45"/>
      <c r="O161" s="42"/>
      <c r="P161" s="43"/>
      <c r="Q161" s="43"/>
      <c r="R161" s="45"/>
      <c r="S161" s="42"/>
      <c r="T161" s="43"/>
      <c r="U161" s="45"/>
      <c r="V161" s="42"/>
      <c r="W161" s="43"/>
      <c r="X161" s="45"/>
      <c r="Y161" s="47">
        <v>1</v>
      </c>
      <c r="Z161" s="42"/>
      <c r="AA161" s="43"/>
      <c r="AB161" s="45"/>
      <c r="AC161" s="42"/>
      <c r="AD161" s="43"/>
      <c r="AE161" s="45"/>
      <c r="AF161" s="42"/>
      <c r="AG161" s="45"/>
    </row>
    <row r="162" spans="1:33" ht="15.75" customHeight="1" thickBot="1" x14ac:dyDescent="0.25">
      <c r="A162" s="28" t="s">
        <v>410</v>
      </c>
      <c r="B162" s="48" t="s">
        <v>805</v>
      </c>
      <c r="C162" s="39" t="s">
        <v>908</v>
      </c>
      <c r="D162" s="31" t="s">
        <v>643</v>
      </c>
      <c r="E162" s="32" t="s">
        <v>649</v>
      </c>
      <c r="F162" s="42"/>
      <c r="G162" s="43"/>
      <c r="H162" s="45"/>
      <c r="I162" s="42"/>
      <c r="J162" s="43"/>
      <c r="K162" s="45"/>
      <c r="L162" s="42"/>
      <c r="M162" s="43"/>
      <c r="N162" s="45"/>
      <c r="O162" s="42"/>
      <c r="P162" s="43"/>
      <c r="Q162" s="43"/>
      <c r="R162" s="45"/>
      <c r="S162" s="42"/>
      <c r="T162" s="43"/>
      <c r="U162" s="45"/>
      <c r="V162" s="42">
        <v>1</v>
      </c>
      <c r="W162" s="43"/>
      <c r="X162" s="45"/>
      <c r="Y162" s="47"/>
      <c r="Z162" s="42"/>
      <c r="AA162" s="43"/>
      <c r="AB162" s="45"/>
      <c r="AC162" s="42"/>
      <c r="AD162" s="43"/>
      <c r="AE162" s="45"/>
      <c r="AF162" s="42"/>
      <c r="AG162" s="45"/>
    </row>
    <row r="163" spans="1:33" ht="15.75" customHeight="1" thickBot="1" x14ac:dyDescent="0.25">
      <c r="A163" s="28" t="s">
        <v>412</v>
      </c>
      <c r="B163" s="38" t="s">
        <v>806</v>
      </c>
      <c r="C163" s="39" t="s">
        <v>908</v>
      </c>
      <c r="D163" s="31" t="s">
        <v>643</v>
      </c>
      <c r="E163" s="32" t="s">
        <v>649</v>
      </c>
      <c r="F163" s="42"/>
      <c r="G163" s="43"/>
      <c r="H163" s="45"/>
      <c r="I163" s="42">
        <v>1</v>
      </c>
      <c r="J163" s="43"/>
      <c r="K163" s="45"/>
      <c r="L163" s="42"/>
      <c r="M163" s="43"/>
      <c r="N163" s="45"/>
      <c r="O163" s="42"/>
      <c r="P163" s="43"/>
      <c r="Q163" s="43"/>
      <c r="R163" s="45"/>
      <c r="S163" s="42"/>
      <c r="T163" s="43"/>
      <c r="U163" s="45"/>
      <c r="V163" s="42"/>
      <c r="W163" s="43"/>
      <c r="X163" s="45"/>
      <c r="Y163" s="47"/>
      <c r="Z163" s="42"/>
      <c r="AA163" s="43"/>
      <c r="AB163" s="45"/>
      <c r="AC163" s="42"/>
      <c r="AD163" s="43"/>
      <c r="AE163" s="45"/>
      <c r="AF163" s="42"/>
      <c r="AG163" s="45"/>
    </row>
    <row r="164" spans="1:33" ht="15.75" customHeight="1" thickBot="1" x14ac:dyDescent="0.25">
      <c r="A164" s="28" t="s">
        <v>414</v>
      </c>
      <c r="B164" s="38" t="s">
        <v>807</v>
      </c>
      <c r="C164" s="39" t="s">
        <v>908</v>
      </c>
      <c r="D164" s="31" t="s">
        <v>643</v>
      </c>
      <c r="E164" s="32" t="s">
        <v>649</v>
      </c>
      <c r="F164" s="42"/>
      <c r="G164" s="43"/>
      <c r="H164" s="45"/>
      <c r="I164" s="42"/>
      <c r="J164" s="43"/>
      <c r="K164" s="45"/>
      <c r="L164" s="42"/>
      <c r="M164" s="43"/>
      <c r="N164" s="45"/>
      <c r="O164" s="42"/>
      <c r="P164" s="43"/>
      <c r="Q164" s="43"/>
      <c r="R164" s="45"/>
      <c r="S164" s="42"/>
      <c r="T164" s="43"/>
      <c r="U164" s="45"/>
      <c r="V164" s="42"/>
      <c r="W164" s="43"/>
      <c r="X164" s="45">
        <v>1</v>
      </c>
      <c r="Y164" s="47"/>
      <c r="Z164" s="42"/>
      <c r="AA164" s="43"/>
      <c r="AB164" s="45"/>
      <c r="AC164" s="42"/>
      <c r="AD164" s="43"/>
      <c r="AE164" s="45"/>
      <c r="AF164" s="42"/>
      <c r="AG164" s="45"/>
    </row>
    <row r="165" spans="1:33" ht="15.75" customHeight="1" thickBot="1" x14ac:dyDescent="0.25">
      <c r="A165" s="28" t="s">
        <v>417</v>
      </c>
      <c r="B165" s="38" t="s">
        <v>808</v>
      </c>
      <c r="C165" s="39" t="s">
        <v>908</v>
      </c>
      <c r="D165" s="31" t="s">
        <v>643</v>
      </c>
      <c r="E165" s="32" t="s">
        <v>649</v>
      </c>
      <c r="F165" s="42"/>
      <c r="G165" s="43"/>
      <c r="H165" s="45"/>
      <c r="I165" s="42"/>
      <c r="J165" s="43"/>
      <c r="K165" s="45"/>
      <c r="L165" s="42"/>
      <c r="M165" s="43"/>
      <c r="N165" s="45"/>
      <c r="O165" s="42"/>
      <c r="P165" s="43"/>
      <c r="Q165" s="43"/>
      <c r="R165" s="45"/>
      <c r="S165" s="42"/>
      <c r="T165" s="43"/>
      <c r="U165" s="45"/>
      <c r="V165" s="42"/>
      <c r="W165" s="43"/>
      <c r="X165" s="45"/>
      <c r="Y165" s="47"/>
      <c r="Z165" s="42"/>
      <c r="AA165" s="43"/>
      <c r="AB165" s="45"/>
      <c r="AC165" s="42"/>
      <c r="AD165" s="43"/>
      <c r="AE165" s="45"/>
      <c r="AF165" s="42">
        <v>1</v>
      </c>
      <c r="AG165" s="45"/>
    </row>
    <row r="166" spans="1:33" ht="15.75" customHeight="1" thickBot="1" x14ac:dyDescent="0.25">
      <c r="A166" s="28" t="s">
        <v>419</v>
      </c>
      <c r="B166" s="38" t="s">
        <v>809</v>
      </c>
      <c r="C166" s="39" t="s">
        <v>908</v>
      </c>
      <c r="D166" s="31" t="s">
        <v>643</v>
      </c>
      <c r="E166" s="32" t="s">
        <v>649</v>
      </c>
      <c r="F166" s="42">
        <v>1</v>
      </c>
      <c r="G166" s="43"/>
      <c r="H166" s="45"/>
      <c r="I166" s="42"/>
      <c r="J166" s="43"/>
      <c r="K166" s="45"/>
      <c r="L166" s="42"/>
      <c r="M166" s="43"/>
      <c r="N166" s="45"/>
      <c r="O166" s="42"/>
      <c r="P166" s="43"/>
      <c r="Q166" s="43"/>
      <c r="R166" s="45"/>
      <c r="S166" s="42"/>
      <c r="T166" s="43"/>
      <c r="U166" s="45"/>
      <c r="V166" s="42"/>
      <c r="W166" s="43"/>
      <c r="X166" s="45"/>
      <c r="Y166" s="47"/>
      <c r="Z166" s="42"/>
      <c r="AA166" s="43"/>
      <c r="AB166" s="45"/>
      <c r="AC166" s="42"/>
      <c r="AD166" s="43"/>
      <c r="AE166" s="45"/>
      <c r="AF166" s="42"/>
      <c r="AG166" s="45"/>
    </row>
    <row r="167" spans="1:33" ht="15.75" customHeight="1" thickBot="1" x14ac:dyDescent="0.25">
      <c r="A167" s="28" t="s">
        <v>421</v>
      </c>
      <c r="B167" s="38" t="s">
        <v>810</v>
      </c>
      <c r="C167" s="39" t="s">
        <v>649</v>
      </c>
      <c r="D167" s="31" t="s">
        <v>643</v>
      </c>
      <c r="E167" s="41" t="s">
        <v>908</v>
      </c>
      <c r="F167" s="42"/>
      <c r="G167" s="43"/>
      <c r="H167" s="45"/>
      <c r="I167" s="42"/>
      <c r="J167" s="43"/>
      <c r="K167" s="45"/>
      <c r="L167" s="42">
        <v>1</v>
      </c>
      <c r="M167" s="43"/>
      <c r="N167" s="45"/>
      <c r="O167" s="42"/>
      <c r="P167" s="43"/>
      <c r="Q167" s="43"/>
      <c r="R167" s="45"/>
      <c r="S167" s="42"/>
      <c r="T167" s="43"/>
      <c r="U167" s="45"/>
      <c r="V167" s="42"/>
      <c r="W167" s="43"/>
      <c r="X167" s="45"/>
      <c r="Y167" s="47"/>
      <c r="Z167" s="42"/>
      <c r="AA167" s="43"/>
      <c r="AB167" s="45"/>
      <c r="AC167" s="42"/>
      <c r="AD167" s="43"/>
      <c r="AE167" s="45"/>
      <c r="AF167" s="42"/>
      <c r="AG167" s="45"/>
    </row>
    <row r="168" spans="1:33" ht="15.75" customHeight="1" thickBot="1" x14ac:dyDescent="0.25">
      <c r="A168" s="28" t="s">
        <v>423</v>
      </c>
      <c r="B168" s="48" t="s">
        <v>811</v>
      </c>
      <c r="C168" s="39" t="s">
        <v>908</v>
      </c>
      <c r="D168" s="31" t="s">
        <v>643</v>
      </c>
      <c r="E168" s="32" t="s">
        <v>649</v>
      </c>
      <c r="F168" s="42"/>
      <c r="G168" s="43"/>
      <c r="H168" s="45"/>
      <c r="I168" s="42">
        <v>1</v>
      </c>
      <c r="J168" s="43"/>
      <c r="K168" s="45"/>
      <c r="L168" s="42"/>
      <c r="M168" s="43"/>
      <c r="N168" s="45"/>
      <c r="O168" s="42"/>
      <c r="P168" s="43"/>
      <c r="Q168" s="43"/>
      <c r="R168" s="45"/>
      <c r="S168" s="42"/>
      <c r="T168" s="43"/>
      <c r="U168" s="45"/>
      <c r="V168" s="42"/>
      <c r="W168" s="43"/>
      <c r="X168" s="45"/>
      <c r="Y168" s="47"/>
      <c r="Z168" s="42"/>
      <c r="AA168" s="43"/>
      <c r="AB168" s="45"/>
      <c r="AC168" s="42"/>
      <c r="AD168" s="43"/>
      <c r="AE168" s="45"/>
      <c r="AF168" s="42"/>
      <c r="AG168" s="45"/>
    </row>
    <row r="169" spans="1:33" ht="15.75" customHeight="1" thickBot="1" x14ac:dyDescent="0.25">
      <c r="A169" s="28" t="s">
        <v>425</v>
      </c>
      <c r="B169" s="38" t="s">
        <v>812</v>
      </c>
      <c r="C169" s="39" t="s">
        <v>908</v>
      </c>
      <c r="D169" s="31" t="s">
        <v>643</v>
      </c>
      <c r="E169" s="32" t="s">
        <v>649</v>
      </c>
      <c r="F169" s="42"/>
      <c r="G169" s="43"/>
      <c r="H169" s="45"/>
      <c r="I169" s="42"/>
      <c r="J169" s="43"/>
      <c r="K169" s="45"/>
      <c r="L169" s="42"/>
      <c r="M169" s="43"/>
      <c r="N169" s="45"/>
      <c r="O169" s="42"/>
      <c r="P169" s="43"/>
      <c r="Q169" s="43"/>
      <c r="R169" s="45"/>
      <c r="S169" s="42"/>
      <c r="T169" s="43"/>
      <c r="U169" s="45"/>
      <c r="V169" s="42"/>
      <c r="W169" s="43"/>
      <c r="X169" s="45"/>
      <c r="Y169" s="47">
        <v>1</v>
      </c>
      <c r="Z169" s="42"/>
      <c r="AA169" s="43"/>
      <c r="AB169" s="45"/>
      <c r="AC169" s="42"/>
      <c r="AD169" s="43"/>
      <c r="AE169" s="45"/>
      <c r="AF169" s="42"/>
      <c r="AG169" s="45"/>
    </row>
    <row r="170" spans="1:33" ht="15.75" customHeight="1" thickBot="1" x14ac:dyDescent="0.25">
      <c r="A170" s="28" t="s">
        <v>427</v>
      </c>
      <c r="B170" s="48" t="s">
        <v>813</v>
      </c>
      <c r="C170" s="39" t="s">
        <v>908</v>
      </c>
      <c r="D170" s="31" t="s">
        <v>643</v>
      </c>
      <c r="E170" s="32" t="s">
        <v>649</v>
      </c>
      <c r="F170" s="42"/>
      <c r="G170" s="43"/>
      <c r="H170" s="45"/>
      <c r="I170" s="42"/>
      <c r="J170" s="43"/>
      <c r="K170" s="45"/>
      <c r="L170" s="42"/>
      <c r="M170" s="43"/>
      <c r="N170" s="45"/>
      <c r="O170" s="42"/>
      <c r="P170" s="43">
        <v>1</v>
      </c>
      <c r="Q170" s="43"/>
      <c r="R170" s="45"/>
      <c r="S170" s="42"/>
      <c r="T170" s="43"/>
      <c r="U170" s="45"/>
      <c r="V170" s="42"/>
      <c r="W170" s="43"/>
      <c r="X170" s="45"/>
      <c r="Y170" s="47"/>
      <c r="Z170" s="42"/>
      <c r="AA170" s="43"/>
      <c r="AB170" s="45"/>
      <c r="AC170" s="42"/>
      <c r="AD170" s="43"/>
      <c r="AE170" s="45"/>
      <c r="AF170" s="42"/>
      <c r="AG170" s="45"/>
    </row>
    <row r="171" spans="1:33" ht="15.75" customHeight="1" x14ac:dyDescent="0.2">
      <c r="A171" s="28" t="s">
        <v>429</v>
      </c>
      <c r="B171" s="38" t="s">
        <v>814</v>
      </c>
      <c r="C171" s="39" t="s">
        <v>908</v>
      </c>
      <c r="D171" s="31" t="s">
        <v>643</v>
      </c>
      <c r="E171" s="32" t="s">
        <v>649</v>
      </c>
      <c r="F171" s="42"/>
      <c r="G171" s="43"/>
      <c r="H171" s="45"/>
      <c r="I171" s="42"/>
      <c r="J171" s="43"/>
      <c r="K171" s="45"/>
      <c r="L171" s="42"/>
      <c r="M171" s="43"/>
      <c r="N171" s="45"/>
      <c r="O171" s="42"/>
      <c r="P171" s="43">
        <v>1</v>
      </c>
      <c r="Q171" s="43"/>
      <c r="R171" s="45"/>
      <c r="S171" s="42"/>
      <c r="T171" s="43"/>
      <c r="U171" s="45"/>
      <c r="V171" s="42"/>
      <c r="W171" s="43"/>
      <c r="X171" s="45"/>
      <c r="Y171" s="47"/>
      <c r="Z171" s="42"/>
      <c r="AA171" s="43"/>
      <c r="AB171" s="45"/>
      <c r="AC171" s="42"/>
      <c r="AD171" s="43"/>
      <c r="AE171" s="45"/>
      <c r="AF171" s="42"/>
      <c r="AG171" s="45"/>
    </row>
    <row r="172" spans="1:33" ht="15.75" customHeight="1" thickBot="1" x14ac:dyDescent="0.25">
      <c r="A172" s="28" t="s">
        <v>431</v>
      </c>
      <c r="B172" s="48" t="s">
        <v>815</v>
      </c>
      <c r="C172" s="52" t="s">
        <v>816</v>
      </c>
      <c r="D172" s="40" t="s">
        <v>817</v>
      </c>
      <c r="E172" s="51" t="s">
        <v>818</v>
      </c>
      <c r="F172" s="42"/>
      <c r="G172" s="43"/>
      <c r="H172" s="45"/>
      <c r="I172" s="42"/>
      <c r="J172" s="43"/>
      <c r="K172" s="45"/>
      <c r="L172" s="42"/>
      <c r="M172" s="43"/>
      <c r="N172" s="45"/>
      <c r="O172" s="42"/>
      <c r="P172" s="43"/>
      <c r="Q172" s="43"/>
      <c r="R172" s="45"/>
      <c r="S172" s="42"/>
      <c r="T172" s="43"/>
      <c r="U172" s="45"/>
      <c r="V172" s="42"/>
      <c r="W172" s="43"/>
      <c r="X172" s="45">
        <v>1</v>
      </c>
      <c r="Y172" s="47"/>
      <c r="Z172" s="42"/>
      <c r="AA172" s="43"/>
      <c r="AB172" s="45"/>
      <c r="AC172" s="42"/>
      <c r="AD172" s="43"/>
      <c r="AE172" s="45"/>
      <c r="AF172" s="42"/>
      <c r="AG172" s="45"/>
    </row>
    <row r="173" spans="1:33" ht="15.75" customHeight="1" thickBot="1" x14ac:dyDescent="0.25">
      <c r="A173" s="28" t="s">
        <v>436</v>
      </c>
      <c r="B173" s="83" t="s">
        <v>819</v>
      </c>
      <c r="C173" s="39" t="s">
        <v>908</v>
      </c>
      <c r="D173" s="31" t="s">
        <v>643</v>
      </c>
      <c r="E173" s="32" t="s">
        <v>649</v>
      </c>
      <c r="F173" s="42"/>
      <c r="G173" s="43"/>
      <c r="H173" s="45"/>
      <c r="I173" s="42"/>
      <c r="J173" s="43"/>
      <c r="K173" s="45"/>
      <c r="L173" s="42"/>
      <c r="M173" s="43"/>
      <c r="N173" s="45"/>
      <c r="O173" s="42"/>
      <c r="P173" s="43"/>
      <c r="Q173" s="43"/>
      <c r="R173" s="45"/>
      <c r="S173" s="42"/>
      <c r="T173" s="43"/>
      <c r="U173" s="45"/>
      <c r="V173" s="42"/>
      <c r="W173" s="43"/>
      <c r="X173" s="45"/>
      <c r="Y173" s="47"/>
      <c r="Z173" s="42"/>
      <c r="AA173" s="43">
        <v>1</v>
      </c>
      <c r="AB173" s="45"/>
      <c r="AC173" s="42"/>
      <c r="AD173" s="43"/>
      <c r="AE173" s="45"/>
      <c r="AF173" s="42"/>
      <c r="AG173" s="45"/>
    </row>
    <row r="174" spans="1:33" ht="15.75" customHeight="1" x14ac:dyDescent="0.2">
      <c r="A174" s="28" t="s">
        <v>438</v>
      </c>
      <c r="B174" s="38" t="s">
        <v>820</v>
      </c>
      <c r="C174" s="39" t="s">
        <v>908</v>
      </c>
      <c r="D174" s="31" t="s">
        <v>643</v>
      </c>
      <c r="E174" s="32" t="s">
        <v>649</v>
      </c>
      <c r="F174" s="42"/>
      <c r="G174" s="43"/>
      <c r="H174" s="45"/>
      <c r="I174" s="42"/>
      <c r="J174" s="43"/>
      <c r="K174" s="45"/>
      <c r="L174" s="42"/>
      <c r="M174" s="43"/>
      <c r="N174" s="45"/>
      <c r="O174" s="42"/>
      <c r="P174" s="43"/>
      <c r="Q174" s="43"/>
      <c r="R174" s="45"/>
      <c r="S174" s="42"/>
      <c r="T174" s="43"/>
      <c r="U174" s="45"/>
      <c r="V174" s="42"/>
      <c r="W174" s="43"/>
      <c r="X174" s="45"/>
      <c r="Y174" s="47"/>
      <c r="Z174" s="42"/>
      <c r="AA174" s="43">
        <v>1</v>
      </c>
      <c r="AB174" s="45"/>
      <c r="AC174" s="42"/>
      <c r="AD174" s="43"/>
      <c r="AE174" s="45"/>
      <c r="AF174" s="42"/>
      <c r="AG174" s="45"/>
    </row>
    <row r="175" spans="1:33" ht="15.75" customHeight="1" x14ac:dyDescent="0.2">
      <c r="A175" s="28" t="s">
        <v>440</v>
      </c>
      <c r="B175" s="38" t="s">
        <v>821</v>
      </c>
      <c r="C175" s="39" t="s">
        <v>928</v>
      </c>
      <c r="D175" s="40" t="s">
        <v>817</v>
      </c>
      <c r="E175" s="41" t="s">
        <v>929</v>
      </c>
      <c r="F175" s="42"/>
      <c r="G175" s="43"/>
      <c r="H175" s="45"/>
      <c r="I175" s="42"/>
      <c r="J175" s="43"/>
      <c r="K175" s="45"/>
      <c r="L175" s="42"/>
      <c r="M175" s="43"/>
      <c r="N175" s="45"/>
      <c r="O175" s="42"/>
      <c r="P175" s="43">
        <v>1</v>
      </c>
      <c r="Q175" s="43"/>
      <c r="R175" s="45"/>
      <c r="S175" s="42"/>
      <c r="T175" s="43"/>
      <c r="U175" s="45"/>
      <c r="V175" s="42"/>
      <c r="W175" s="43"/>
      <c r="X175" s="45"/>
      <c r="Y175" s="47"/>
      <c r="Z175" s="42"/>
      <c r="AA175" s="43"/>
      <c r="AB175" s="45"/>
      <c r="AC175" s="42"/>
      <c r="AD175" s="43"/>
      <c r="AE175" s="45"/>
      <c r="AF175" s="42"/>
      <c r="AG175" s="45"/>
    </row>
    <row r="176" spans="1:33" ht="15.75" customHeight="1" thickBot="1" x14ac:dyDescent="0.25">
      <c r="A176" s="28" t="s">
        <v>444</v>
      </c>
      <c r="B176" s="48" t="s">
        <v>822</v>
      </c>
      <c r="C176" s="39" t="s">
        <v>929</v>
      </c>
      <c r="D176" s="40" t="s">
        <v>817</v>
      </c>
      <c r="E176" s="49" t="s">
        <v>928</v>
      </c>
      <c r="F176" s="42"/>
      <c r="G176" s="43"/>
      <c r="H176" s="45"/>
      <c r="I176" s="42"/>
      <c r="J176" s="43">
        <v>1</v>
      </c>
      <c r="K176" s="45"/>
      <c r="L176" s="42"/>
      <c r="M176" s="43"/>
      <c r="N176" s="45"/>
      <c r="O176" s="42"/>
      <c r="P176" s="43"/>
      <c r="Q176" s="43"/>
      <c r="R176" s="45"/>
      <c r="S176" s="42"/>
      <c r="T176" s="43"/>
      <c r="U176" s="45"/>
      <c r="V176" s="42"/>
      <c r="W176" s="43"/>
      <c r="X176" s="45"/>
      <c r="Y176" s="47"/>
      <c r="Z176" s="42"/>
      <c r="AA176" s="43"/>
      <c r="AB176" s="45"/>
      <c r="AC176" s="42"/>
      <c r="AD176" s="43"/>
      <c r="AE176" s="45"/>
      <c r="AF176" s="42"/>
      <c r="AG176" s="45"/>
    </row>
    <row r="177" spans="1:33" ht="15.75" customHeight="1" thickBot="1" x14ac:dyDescent="0.25">
      <c r="A177" s="28" t="s">
        <v>446</v>
      </c>
      <c r="B177" s="38" t="s">
        <v>823</v>
      </c>
      <c r="C177" s="39" t="s">
        <v>649</v>
      </c>
      <c r="D177" s="31" t="s">
        <v>643</v>
      </c>
      <c r="E177" s="41" t="s">
        <v>908</v>
      </c>
      <c r="F177" s="42"/>
      <c r="G177" s="43"/>
      <c r="H177" s="45"/>
      <c r="I177" s="42"/>
      <c r="J177" s="43"/>
      <c r="K177" s="45"/>
      <c r="L177" s="42"/>
      <c r="M177" s="43"/>
      <c r="N177" s="45"/>
      <c r="O177" s="42"/>
      <c r="P177" s="43"/>
      <c r="Q177" s="43"/>
      <c r="R177" s="45"/>
      <c r="S177" s="42"/>
      <c r="T177" s="43"/>
      <c r="U177" s="45"/>
      <c r="V177" s="42"/>
      <c r="W177" s="43"/>
      <c r="X177" s="45"/>
      <c r="Y177" s="47"/>
      <c r="Z177" s="42"/>
      <c r="AA177" s="43"/>
      <c r="AB177" s="45"/>
      <c r="AC177" s="42">
        <v>1</v>
      </c>
      <c r="AD177" s="43"/>
      <c r="AE177" s="45"/>
      <c r="AF177" s="42"/>
      <c r="AG177" s="45"/>
    </row>
    <row r="178" spans="1:33" ht="15.75" customHeight="1" thickBot="1" x14ac:dyDescent="0.25">
      <c r="A178" s="28" t="s">
        <v>448</v>
      </c>
      <c r="B178" s="38" t="s">
        <v>824</v>
      </c>
      <c r="C178" s="39" t="s">
        <v>908</v>
      </c>
      <c r="D178" s="31" t="s">
        <v>643</v>
      </c>
      <c r="E178" s="32" t="s">
        <v>649</v>
      </c>
      <c r="F178" s="42"/>
      <c r="G178" s="43"/>
      <c r="H178" s="45"/>
      <c r="I178" s="42"/>
      <c r="J178" s="43"/>
      <c r="K178" s="45">
        <v>1</v>
      </c>
      <c r="L178" s="42"/>
      <c r="M178" s="43"/>
      <c r="N178" s="45"/>
      <c r="O178" s="42"/>
      <c r="P178" s="43"/>
      <c r="Q178" s="43"/>
      <c r="R178" s="45"/>
      <c r="S178" s="42"/>
      <c r="T178" s="43"/>
      <c r="U178" s="45"/>
      <c r="V178" s="42"/>
      <c r="W178" s="43"/>
      <c r="X178" s="45"/>
      <c r="Y178" s="47"/>
      <c r="Z178" s="42"/>
      <c r="AA178" s="43"/>
      <c r="AB178" s="45"/>
      <c r="AC178" s="42"/>
      <c r="AD178" s="43"/>
      <c r="AE178" s="45"/>
      <c r="AF178" s="42"/>
      <c r="AG178" s="45"/>
    </row>
    <row r="179" spans="1:33" ht="15.75" customHeight="1" thickBot="1" x14ac:dyDescent="0.25">
      <c r="A179" s="28" t="s">
        <v>450</v>
      </c>
      <c r="B179" s="38" t="s">
        <v>825</v>
      </c>
      <c r="C179" s="39" t="s">
        <v>908</v>
      </c>
      <c r="D179" s="31" t="s">
        <v>643</v>
      </c>
      <c r="E179" s="32" t="s">
        <v>649</v>
      </c>
      <c r="F179" s="42"/>
      <c r="G179" s="43"/>
      <c r="H179" s="45"/>
      <c r="I179" s="42"/>
      <c r="J179" s="43"/>
      <c r="K179" s="45"/>
      <c r="L179" s="42"/>
      <c r="M179" s="43"/>
      <c r="N179" s="45"/>
      <c r="O179" s="42"/>
      <c r="P179" s="43"/>
      <c r="Q179" s="43"/>
      <c r="R179" s="45"/>
      <c r="S179" s="42"/>
      <c r="T179" s="43"/>
      <c r="U179" s="45"/>
      <c r="V179" s="42"/>
      <c r="W179" s="43">
        <v>1</v>
      </c>
      <c r="X179" s="45"/>
      <c r="Y179" s="47"/>
      <c r="Z179" s="42"/>
      <c r="AA179" s="43"/>
      <c r="AB179" s="45"/>
      <c r="AC179" s="42"/>
      <c r="AD179" s="43"/>
      <c r="AE179" s="45"/>
      <c r="AF179" s="42"/>
      <c r="AG179" s="45"/>
    </row>
    <row r="180" spans="1:33" ht="15.75" customHeight="1" thickBot="1" x14ac:dyDescent="0.25">
      <c r="A180" s="28" t="s">
        <v>452</v>
      </c>
      <c r="B180" s="38" t="s">
        <v>826</v>
      </c>
      <c r="C180" s="39" t="s">
        <v>649</v>
      </c>
      <c r="D180" s="31" t="s">
        <v>643</v>
      </c>
      <c r="E180" s="41" t="s">
        <v>908</v>
      </c>
      <c r="F180" s="42"/>
      <c r="G180" s="43"/>
      <c r="H180" s="45"/>
      <c r="I180" s="42"/>
      <c r="J180" s="43"/>
      <c r="K180" s="45"/>
      <c r="L180" s="42"/>
      <c r="M180" s="43"/>
      <c r="N180" s="45"/>
      <c r="O180" s="42"/>
      <c r="P180" s="43"/>
      <c r="Q180" s="43"/>
      <c r="R180" s="45"/>
      <c r="S180" s="42"/>
      <c r="T180" s="43"/>
      <c r="U180" s="45"/>
      <c r="V180" s="42"/>
      <c r="W180" s="43"/>
      <c r="X180" s="45"/>
      <c r="Y180" s="47"/>
      <c r="Z180" s="42"/>
      <c r="AA180" s="43"/>
      <c r="AB180" s="45">
        <v>1</v>
      </c>
      <c r="AC180" s="42"/>
      <c r="AD180" s="43"/>
      <c r="AE180" s="45"/>
      <c r="AF180" s="42"/>
      <c r="AG180" s="45"/>
    </row>
    <row r="181" spans="1:33" ht="15.75" customHeight="1" x14ac:dyDescent="0.2">
      <c r="A181" s="28" t="s">
        <v>454</v>
      </c>
      <c r="B181" s="38" t="s">
        <v>827</v>
      </c>
      <c r="C181" s="39" t="s">
        <v>649</v>
      </c>
      <c r="D181" s="31" t="s">
        <v>643</v>
      </c>
      <c r="E181" s="41" t="s">
        <v>908</v>
      </c>
      <c r="F181" s="42"/>
      <c r="G181" s="43"/>
      <c r="H181" s="45"/>
      <c r="I181" s="42"/>
      <c r="J181" s="43">
        <v>1</v>
      </c>
      <c r="K181" s="45"/>
      <c r="L181" s="42"/>
      <c r="M181" s="43"/>
      <c r="N181" s="45"/>
      <c r="O181" s="42"/>
      <c r="P181" s="43"/>
      <c r="Q181" s="43"/>
      <c r="R181" s="45"/>
      <c r="S181" s="42"/>
      <c r="T181" s="43"/>
      <c r="U181" s="45"/>
      <c r="V181" s="42"/>
      <c r="W181" s="43"/>
      <c r="X181" s="45"/>
      <c r="Y181" s="47"/>
      <c r="Z181" s="42"/>
      <c r="AA181" s="43"/>
      <c r="AB181" s="45"/>
      <c r="AC181" s="42"/>
      <c r="AD181" s="43"/>
      <c r="AE181" s="45"/>
      <c r="AF181" s="42"/>
      <c r="AG181" s="45"/>
    </row>
    <row r="182" spans="1:33" ht="15.75" customHeight="1" thickBot="1" x14ac:dyDescent="0.25">
      <c r="A182" s="28" t="s">
        <v>456</v>
      </c>
      <c r="B182" s="38" t="s">
        <v>828</v>
      </c>
      <c r="C182" s="39" t="s">
        <v>928</v>
      </c>
      <c r="D182" s="40" t="s">
        <v>817</v>
      </c>
      <c r="E182" s="41" t="s">
        <v>929</v>
      </c>
      <c r="F182" s="42"/>
      <c r="G182" s="43"/>
      <c r="H182" s="45"/>
      <c r="I182" s="42"/>
      <c r="J182" s="43"/>
      <c r="K182" s="45"/>
      <c r="L182" s="42"/>
      <c r="M182" s="43"/>
      <c r="N182" s="45"/>
      <c r="O182" s="42"/>
      <c r="P182" s="43"/>
      <c r="Q182" s="43">
        <v>1</v>
      </c>
      <c r="R182" s="45"/>
      <c r="S182" s="42"/>
      <c r="T182" s="43"/>
      <c r="U182" s="45"/>
      <c r="V182" s="42"/>
      <c r="W182" s="43"/>
      <c r="X182" s="45"/>
      <c r="Y182" s="47"/>
      <c r="Z182" s="42"/>
      <c r="AA182" s="43"/>
      <c r="AB182" s="45"/>
      <c r="AC182" s="42"/>
      <c r="AD182" s="43"/>
      <c r="AE182" s="45"/>
      <c r="AF182" s="42"/>
      <c r="AG182" s="45"/>
    </row>
    <row r="183" spans="1:33" ht="15.75" customHeight="1" thickBot="1" x14ac:dyDescent="0.25">
      <c r="A183" s="28" t="s">
        <v>458</v>
      </c>
      <c r="B183" s="38" t="s">
        <v>829</v>
      </c>
      <c r="C183" s="39" t="s">
        <v>908</v>
      </c>
      <c r="D183" s="31" t="s">
        <v>643</v>
      </c>
      <c r="E183" s="32" t="s">
        <v>649</v>
      </c>
      <c r="F183" s="42"/>
      <c r="G183" s="43"/>
      <c r="H183" s="45"/>
      <c r="I183" s="42"/>
      <c r="J183" s="43"/>
      <c r="K183" s="45"/>
      <c r="L183" s="42"/>
      <c r="M183" s="43"/>
      <c r="N183" s="45"/>
      <c r="O183" s="42"/>
      <c r="P183" s="43"/>
      <c r="Q183" s="43"/>
      <c r="R183" s="45"/>
      <c r="S183" s="42">
        <v>1</v>
      </c>
      <c r="T183" s="43"/>
      <c r="U183" s="45"/>
      <c r="V183" s="42"/>
      <c r="W183" s="43"/>
      <c r="X183" s="45"/>
      <c r="Y183" s="47"/>
      <c r="Z183" s="42"/>
      <c r="AA183" s="43"/>
      <c r="AB183" s="45"/>
      <c r="AC183" s="42"/>
      <c r="AD183" s="43"/>
      <c r="AE183" s="45"/>
      <c r="AF183" s="42"/>
      <c r="AG183" s="45"/>
    </row>
    <row r="184" spans="1:33" ht="15.75" customHeight="1" thickBot="1" x14ac:dyDescent="0.25">
      <c r="A184" s="28" t="s">
        <v>460</v>
      </c>
      <c r="B184" s="38" t="s">
        <v>830</v>
      </c>
      <c r="C184" s="39" t="s">
        <v>649</v>
      </c>
      <c r="D184" s="31" t="s">
        <v>643</v>
      </c>
      <c r="E184" s="41" t="s">
        <v>908</v>
      </c>
      <c r="F184" s="42"/>
      <c r="G184" s="43"/>
      <c r="H184" s="45"/>
      <c r="I184" s="42"/>
      <c r="J184" s="43"/>
      <c r="K184" s="45"/>
      <c r="L184" s="42"/>
      <c r="M184" s="43"/>
      <c r="N184" s="45">
        <v>1</v>
      </c>
      <c r="O184" s="42"/>
      <c r="P184" s="43"/>
      <c r="Q184" s="43"/>
      <c r="R184" s="45"/>
      <c r="S184" s="42"/>
      <c r="T184" s="43"/>
      <c r="U184" s="45"/>
      <c r="V184" s="42"/>
      <c r="W184" s="43"/>
      <c r="X184" s="45"/>
      <c r="Y184" s="47"/>
      <c r="Z184" s="42"/>
      <c r="AA184" s="43"/>
      <c r="AB184" s="45"/>
      <c r="AC184" s="42"/>
      <c r="AD184" s="43"/>
      <c r="AE184" s="45"/>
      <c r="AF184" s="42"/>
      <c r="AG184" s="45"/>
    </row>
    <row r="185" spans="1:33" ht="15.75" customHeight="1" thickBot="1" x14ac:dyDescent="0.25">
      <c r="A185" s="28" t="s">
        <v>462</v>
      </c>
      <c r="B185" s="38" t="s">
        <v>831</v>
      </c>
      <c r="C185" s="39" t="s">
        <v>649</v>
      </c>
      <c r="D185" s="31" t="s">
        <v>643</v>
      </c>
      <c r="E185" s="41" t="s">
        <v>908</v>
      </c>
      <c r="F185" s="42"/>
      <c r="G185" s="43"/>
      <c r="H185" s="45">
        <v>1</v>
      </c>
      <c r="I185" s="42"/>
      <c r="J185" s="43"/>
      <c r="K185" s="45"/>
      <c r="L185" s="42"/>
      <c r="M185" s="43"/>
      <c r="N185" s="45"/>
      <c r="O185" s="42"/>
      <c r="P185" s="43"/>
      <c r="Q185" s="43"/>
      <c r="R185" s="45"/>
      <c r="S185" s="42"/>
      <c r="T185" s="43"/>
      <c r="U185" s="45"/>
      <c r="V185" s="42"/>
      <c r="W185" s="43"/>
      <c r="X185" s="45"/>
      <c r="Y185" s="47"/>
      <c r="Z185" s="42"/>
      <c r="AA185" s="43"/>
      <c r="AB185" s="45"/>
      <c r="AC185" s="42"/>
      <c r="AD185" s="43"/>
      <c r="AE185" s="45"/>
      <c r="AF185" s="42"/>
      <c r="AG185" s="45"/>
    </row>
    <row r="186" spans="1:33" ht="15.75" customHeight="1" thickBot="1" x14ac:dyDescent="0.25">
      <c r="A186" s="28" t="s">
        <v>464</v>
      </c>
      <c r="B186" s="38" t="s">
        <v>832</v>
      </c>
      <c r="C186" s="39" t="s">
        <v>649</v>
      </c>
      <c r="D186" s="31" t="s">
        <v>643</v>
      </c>
      <c r="E186" s="41" t="s">
        <v>908</v>
      </c>
      <c r="F186" s="42"/>
      <c r="G186" s="43"/>
      <c r="H186" s="45"/>
      <c r="I186" s="42"/>
      <c r="J186" s="43"/>
      <c r="K186" s="45"/>
      <c r="L186" s="42"/>
      <c r="M186" s="43"/>
      <c r="N186" s="45"/>
      <c r="O186" s="42"/>
      <c r="P186" s="43"/>
      <c r="Q186" s="43"/>
      <c r="R186" s="45"/>
      <c r="S186" s="42"/>
      <c r="T186" s="43"/>
      <c r="U186" s="45">
        <v>1</v>
      </c>
      <c r="V186" s="42"/>
      <c r="W186" s="43"/>
      <c r="X186" s="45"/>
      <c r="Y186" s="47"/>
      <c r="Z186" s="42"/>
      <c r="AA186" s="43"/>
      <c r="AB186" s="45"/>
      <c r="AC186" s="42"/>
      <c r="AD186" s="43"/>
      <c r="AE186" s="45"/>
      <c r="AF186" s="42"/>
      <c r="AG186" s="45"/>
    </row>
    <row r="187" spans="1:33" ht="15.75" customHeight="1" thickBot="1" x14ac:dyDescent="0.25">
      <c r="A187" s="28" t="s">
        <v>466</v>
      </c>
      <c r="B187" s="38" t="s">
        <v>833</v>
      </c>
      <c r="C187" s="39" t="s">
        <v>649</v>
      </c>
      <c r="D187" s="31" t="s">
        <v>643</v>
      </c>
      <c r="E187" s="41" t="s">
        <v>908</v>
      </c>
      <c r="F187" s="42"/>
      <c r="G187" s="43"/>
      <c r="H187" s="45"/>
      <c r="I187" s="42"/>
      <c r="J187" s="43"/>
      <c r="K187" s="45"/>
      <c r="L187" s="42"/>
      <c r="M187" s="43"/>
      <c r="N187" s="45"/>
      <c r="O187" s="42"/>
      <c r="P187" s="43"/>
      <c r="Q187" s="43"/>
      <c r="R187" s="45"/>
      <c r="S187" s="42"/>
      <c r="T187" s="43"/>
      <c r="U187" s="45"/>
      <c r="V187" s="42"/>
      <c r="W187" s="43"/>
      <c r="X187" s="45"/>
      <c r="Y187" s="47"/>
      <c r="Z187" s="42"/>
      <c r="AA187" s="43"/>
      <c r="AB187" s="45">
        <v>1</v>
      </c>
      <c r="AC187" s="42"/>
      <c r="AD187" s="43"/>
      <c r="AE187" s="45"/>
      <c r="AF187" s="42"/>
      <c r="AG187" s="45"/>
    </row>
    <row r="188" spans="1:33" ht="15.75" customHeight="1" thickBot="1" x14ac:dyDescent="0.25">
      <c r="A188" s="28" t="s">
        <v>468</v>
      </c>
      <c r="B188" s="38" t="s">
        <v>834</v>
      </c>
      <c r="C188" s="39" t="s">
        <v>649</v>
      </c>
      <c r="D188" s="31" t="s">
        <v>643</v>
      </c>
      <c r="E188" s="41" t="s">
        <v>908</v>
      </c>
      <c r="F188" s="42"/>
      <c r="G188" s="43"/>
      <c r="H188" s="45"/>
      <c r="I188" s="42"/>
      <c r="J188" s="43"/>
      <c r="K188" s="45"/>
      <c r="L188" s="42"/>
      <c r="M188" s="43"/>
      <c r="N188" s="45"/>
      <c r="O188" s="42"/>
      <c r="P188" s="43"/>
      <c r="Q188" s="43"/>
      <c r="R188" s="45"/>
      <c r="S188" s="42"/>
      <c r="T188" s="43"/>
      <c r="U188" s="45"/>
      <c r="V188" s="42"/>
      <c r="W188" s="43"/>
      <c r="X188" s="45"/>
      <c r="Y188" s="47"/>
      <c r="Z188" s="42"/>
      <c r="AA188" s="43"/>
      <c r="AB188" s="45"/>
      <c r="AC188" s="42"/>
      <c r="AD188" s="43">
        <v>1</v>
      </c>
      <c r="AE188" s="45"/>
      <c r="AF188" s="42"/>
      <c r="AG188" s="45"/>
    </row>
    <row r="189" spans="1:33" ht="15.75" customHeight="1" thickBot="1" x14ac:dyDescent="0.25">
      <c r="A189" s="28" t="s">
        <v>470</v>
      </c>
      <c r="B189" s="84" t="s">
        <v>835</v>
      </c>
      <c r="C189" s="39" t="s">
        <v>908</v>
      </c>
      <c r="D189" s="31" t="s">
        <v>643</v>
      </c>
      <c r="E189" s="32" t="s">
        <v>649</v>
      </c>
      <c r="F189" s="42"/>
      <c r="G189" s="43"/>
      <c r="H189" s="45"/>
      <c r="I189" s="42"/>
      <c r="J189" s="43"/>
      <c r="K189" s="45"/>
      <c r="L189" s="42"/>
      <c r="M189" s="43"/>
      <c r="N189" s="45"/>
      <c r="O189" s="42"/>
      <c r="P189" s="43">
        <v>1</v>
      </c>
      <c r="Q189" s="43"/>
      <c r="R189" s="45"/>
      <c r="S189" s="42"/>
      <c r="T189" s="43"/>
      <c r="U189" s="45"/>
      <c r="V189" s="42"/>
      <c r="W189" s="43"/>
      <c r="X189" s="45"/>
      <c r="Y189" s="47"/>
      <c r="Z189" s="42"/>
      <c r="AA189" s="43"/>
      <c r="AB189" s="45"/>
      <c r="AC189" s="42"/>
      <c r="AD189" s="43"/>
      <c r="AE189" s="45"/>
      <c r="AF189" s="42"/>
      <c r="AG189" s="45"/>
    </row>
    <row r="190" spans="1:33" ht="15.75" customHeight="1" thickBot="1" x14ac:dyDescent="0.25">
      <c r="A190" s="28" t="s">
        <v>472</v>
      </c>
      <c r="B190" s="93" t="s">
        <v>836</v>
      </c>
      <c r="C190" s="39" t="s">
        <v>908</v>
      </c>
      <c r="D190" s="31" t="s">
        <v>643</v>
      </c>
      <c r="E190" s="32" t="s">
        <v>649</v>
      </c>
      <c r="F190" s="42"/>
      <c r="G190" s="43"/>
      <c r="H190" s="45"/>
      <c r="I190" s="42"/>
      <c r="J190" s="43"/>
      <c r="K190" s="45"/>
      <c r="L190" s="42"/>
      <c r="M190" s="43"/>
      <c r="N190" s="45"/>
      <c r="O190" s="42"/>
      <c r="P190" s="43"/>
      <c r="Q190" s="43"/>
      <c r="R190" s="45"/>
      <c r="S190" s="42"/>
      <c r="T190" s="43">
        <v>1</v>
      </c>
      <c r="U190" s="45"/>
      <c r="V190" s="42"/>
      <c r="W190" s="43"/>
      <c r="X190" s="45"/>
      <c r="Y190" s="47"/>
      <c r="Z190" s="42"/>
      <c r="AA190" s="43"/>
      <c r="AB190" s="45"/>
      <c r="AC190" s="42"/>
      <c r="AD190" s="43"/>
      <c r="AE190" s="45"/>
      <c r="AF190" s="42"/>
      <c r="AG190" s="45"/>
    </row>
    <row r="191" spans="1:33" ht="15.75" customHeight="1" thickBot="1" x14ac:dyDescent="0.25">
      <c r="A191" s="28" t="s">
        <v>474</v>
      </c>
      <c r="B191" s="38" t="s">
        <v>837</v>
      </c>
      <c r="C191" s="39" t="s">
        <v>908</v>
      </c>
      <c r="D191" s="31" t="s">
        <v>643</v>
      </c>
      <c r="E191" s="32" t="s">
        <v>649</v>
      </c>
      <c r="F191" s="42"/>
      <c r="G191" s="43"/>
      <c r="H191" s="45"/>
      <c r="I191" s="42">
        <v>1</v>
      </c>
      <c r="J191" s="43"/>
      <c r="K191" s="45"/>
      <c r="L191" s="42"/>
      <c r="M191" s="43"/>
      <c r="N191" s="45"/>
      <c r="O191" s="42"/>
      <c r="P191" s="43"/>
      <c r="Q191" s="43"/>
      <c r="R191" s="45"/>
      <c r="S191" s="42"/>
      <c r="T191" s="43"/>
      <c r="U191" s="45"/>
      <c r="V191" s="42"/>
      <c r="W191" s="43"/>
      <c r="X191" s="45"/>
      <c r="Y191" s="47"/>
      <c r="Z191" s="42"/>
      <c r="AA191" s="43"/>
      <c r="AB191" s="45"/>
      <c r="AC191" s="42"/>
      <c r="AD191" s="43"/>
      <c r="AE191" s="45"/>
      <c r="AF191" s="42"/>
      <c r="AG191" s="45"/>
    </row>
    <row r="192" spans="1:33" ht="15.75" customHeight="1" thickBot="1" x14ac:dyDescent="0.25">
      <c r="A192" s="28" t="s">
        <v>476</v>
      </c>
      <c r="B192" s="38" t="s">
        <v>838</v>
      </c>
      <c r="C192" s="39" t="s">
        <v>649</v>
      </c>
      <c r="D192" s="31" t="s">
        <v>643</v>
      </c>
      <c r="E192" s="41" t="s">
        <v>908</v>
      </c>
      <c r="F192" s="42"/>
      <c r="G192" s="43"/>
      <c r="H192" s="45"/>
      <c r="I192" s="42"/>
      <c r="J192" s="43"/>
      <c r="K192" s="45"/>
      <c r="L192" s="42"/>
      <c r="M192" s="43"/>
      <c r="N192" s="45"/>
      <c r="O192" s="42"/>
      <c r="P192" s="43"/>
      <c r="Q192" s="43"/>
      <c r="R192" s="45"/>
      <c r="S192" s="42"/>
      <c r="T192" s="43"/>
      <c r="U192" s="45"/>
      <c r="V192" s="42"/>
      <c r="W192" s="43"/>
      <c r="X192" s="45"/>
      <c r="Y192" s="47"/>
      <c r="Z192" s="42"/>
      <c r="AA192" s="43"/>
      <c r="AB192" s="45"/>
      <c r="AC192" s="42"/>
      <c r="AD192" s="43">
        <v>1</v>
      </c>
      <c r="AE192" s="45"/>
      <c r="AF192" s="42"/>
      <c r="AG192" s="45"/>
    </row>
    <row r="193" spans="1:33" ht="15.75" customHeight="1" thickBot="1" x14ac:dyDescent="0.25">
      <c r="A193" s="28" t="s">
        <v>478</v>
      </c>
      <c r="B193" s="38" t="s">
        <v>839</v>
      </c>
      <c r="C193" s="39" t="s">
        <v>908</v>
      </c>
      <c r="D193" s="31" t="s">
        <v>643</v>
      </c>
      <c r="E193" s="32" t="s">
        <v>649</v>
      </c>
      <c r="F193" s="42"/>
      <c r="G193" s="43"/>
      <c r="H193" s="45"/>
      <c r="I193" s="42"/>
      <c r="J193" s="43"/>
      <c r="K193" s="45"/>
      <c r="L193" s="42"/>
      <c r="M193" s="43"/>
      <c r="N193" s="45"/>
      <c r="O193" s="42"/>
      <c r="P193" s="43"/>
      <c r="Q193" s="43"/>
      <c r="R193" s="45"/>
      <c r="S193" s="42"/>
      <c r="T193" s="43"/>
      <c r="U193" s="45"/>
      <c r="V193" s="42"/>
      <c r="W193" s="43"/>
      <c r="X193" s="45"/>
      <c r="Y193" s="47"/>
      <c r="Z193" s="42"/>
      <c r="AA193" s="43">
        <v>1</v>
      </c>
      <c r="AB193" s="45"/>
      <c r="AC193" s="42"/>
      <c r="AD193" s="43"/>
      <c r="AE193" s="45"/>
      <c r="AF193" s="42"/>
      <c r="AG193" s="45"/>
    </row>
    <row r="194" spans="1:33" ht="15.75" customHeight="1" thickBot="1" x14ac:dyDescent="0.25">
      <c r="A194" s="28" t="s">
        <v>480</v>
      </c>
      <c r="B194" s="83" t="s">
        <v>840</v>
      </c>
      <c r="C194" s="39" t="s">
        <v>649</v>
      </c>
      <c r="D194" s="31" t="s">
        <v>643</v>
      </c>
      <c r="E194" s="41" t="s">
        <v>908</v>
      </c>
      <c r="F194" s="42"/>
      <c r="G194" s="43"/>
      <c r="H194" s="45"/>
      <c r="I194" s="42"/>
      <c r="J194" s="43"/>
      <c r="K194" s="45"/>
      <c r="L194" s="42"/>
      <c r="M194" s="43">
        <v>1</v>
      </c>
      <c r="N194" s="45"/>
      <c r="O194" s="42"/>
      <c r="P194" s="43"/>
      <c r="Q194" s="43"/>
      <c r="R194" s="45"/>
      <c r="S194" s="42"/>
      <c r="T194" s="43"/>
      <c r="U194" s="45"/>
      <c r="V194" s="42"/>
      <c r="W194" s="43"/>
      <c r="X194" s="45"/>
      <c r="Y194" s="47"/>
      <c r="Z194" s="42"/>
      <c r="AA194" s="43"/>
      <c r="AB194" s="45"/>
      <c r="AC194" s="42"/>
      <c r="AD194" s="43"/>
      <c r="AE194" s="45"/>
      <c r="AF194" s="42"/>
      <c r="AG194" s="45"/>
    </row>
    <row r="195" spans="1:33" ht="15.75" customHeight="1" thickBot="1" x14ac:dyDescent="0.25">
      <c r="A195" s="28" t="s">
        <v>482</v>
      </c>
      <c r="B195" s="38" t="s">
        <v>841</v>
      </c>
      <c r="C195" s="39" t="s">
        <v>649</v>
      </c>
      <c r="D195" s="31" t="s">
        <v>643</v>
      </c>
      <c r="E195" s="41" t="s">
        <v>908</v>
      </c>
      <c r="F195" s="42"/>
      <c r="G195" s="43"/>
      <c r="H195" s="45"/>
      <c r="I195" s="42"/>
      <c r="J195" s="43">
        <v>1</v>
      </c>
      <c r="K195" s="45"/>
      <c r="L195" s="42"/>
      <c r="M195" s="43"/>
      <c r="N195" s="45"/>
      <c r="O195" s="42"/>
      <c r="P195" s="43"/>
      <c r="Q195" s="43"/>
      <c r="R195" s="45"/>
      <c r="S195" s="42"/>
      <c r="T195" s="43"/>
      <c r="U195" s="45"/>
      <c r="V195" s="42"/>
      <c r="W195" s="43"/>
      <c r="X195" s="45"/>
      <c r="Y195" s="47"/>
      <c r="Z195" s="42"/>
      <c r="AA195" s="43"/>
      <c r="AB195" s="45"/>
      <c r="AC195" s="42"/>
      <c r="AD195" s="43"/>
      <c r="AE195" s="45"/>
      <c r="AF195" s="42"/>
      <c r="AG195" s="45"/>
    </row>
    <row r="196" spans="1:33" ht="15.75" customHeight="1" thickBot="1" x14ac:dyDescent="0.25">
      <c r="A196" s="28" t="s">
        <v>484</v>
      </c>
      <c r="B196" s="48" t="s">
        <v>842</v>
      </c>
      <c r="C196" s="39" t="s">
        <v>908</v>
      </c>
      <c r="D196" s="31" t="s">
        <v>643</v>
      </c>
      <c r="E196" s="32" t="s">
        <v>649</v>
      </c>
      <c r="F196" s="42"/>
      <c r="G196" s="43">
        <v>1</v>
      </c>
      <c r="H196" s="45"/>
      <c r="I196" s="42"/>
      <c r="J196" s="43"/>
      <c r="K196" s="45"/>
      <c r="L196" s="42"/>
      <c r="M196" s="43"/>
      <c r="N196" s="45"/>
      <c r="O196" s="42"/>
      <c r="P196" s="43"/>
      <c r="Q196" s="43"/>
      <c r="R196" s="45"/>
      <c r="S196" s="42"/>
      <c r="T196" s="43"/>
      <c r="U196" s="45"/>
      <c r="V196" s="42"/>
      <c r="W196" s="43"/>
      <c r="X196" s="45"/>
      <c r="Y196" s="47"/>
      <c r="Z196" s="42"/>
      <c r="AA196" s="43"/>
      <c r="AB196" s="45"/>
      <c r="AC196" s="42"/>
      <c r="AD196" s="43"/>
      <c r="AE196" s="45"/>
      <c r="AF196" s="42"/>
      <c r="AG196" s="45"/>
    </row>
    <row r="197" spans="1:33" ht="15.75" customHeight="1" thickBot="1" x14ac:dyDescent="0.25">
      <c r="A197" s="28" t="s">
        <v>486</v>
      </c>
      <c r="B197" s="38" t="s">
        <v>843</v>
      </c>
      <c r="C197" s="39" t="s">
        <v>649</v>
      </c>
      <c r="D197" s="31" t="s">
        <v>643</v>
      </c>
      <c r="E197" s="41" t="s">
        <v>908</v>
      </c>
      <c r="F197" s="42"/>
      <c r="G197" s="43"/>
      <c r="H197" s="45"/>
      <c r="I197" s="42"/>
      <c r="J197" s="43"/>
      <c r="K197" s="45"/>
      <c r="L197" s="42"/>
      <c r="M197" s="43"/>
      <c r="N197" s="45"/>
      <c r="O197" s="42"/>
      <c r="P197" s="43"/>
      <c r="Q197" s="43"/>
      <c r="R197" s="45"/>
      <c r="S197" s="42"/>
      <c r="T197" s="43">
        <v>1</v>
      </c>
      <c r="U197" s="45"/>
      <c r="V197" s="42"/>
      <c r="W197" s="43"/>
      <c r="X197" s="45"/>
      <c r="Y197" s="47"/>
      <c r="Z197" s="42"/>
      <c r="AA197" s="43"/>
      <c r="AB197" s="45"/>
      <c r="AC197" s="42"/>
      <c r="AD197" s="43"/>
      <c r="AE197" s="45"/>
      <c r="AF197" s="42"/>
      <c r="AG197" s="45"/>
    </row>
    <row r="198" spans="1:33" ht="15.75" customHeight="1" thickBot="1" x14ac:dyDescent="0.25">
      <c r="A198" s="28" t="s">
        <v>488</v>
      </c>
      <c r="B198" s="38" t="s">
        <v>844</v>
      </c>
      <c r="C198" s="39" t="s">
        <v>649</v>
      </c>
      <c r="D198" s="31" t="s">
        <v>643</v>
      </c>
      <c r="E198" s="41" t="s">
        <v>908</v>
      </c>
      <c r="F198" s="42"/>
      <c r="G198" s="43"/>
      <c r="H198" s="45"/>
      <c r="I198" s="42"/>
      <c r="J198" s="43"/>
      <c r="K198" s="45"/>
      <c r="L198" s="42"/>
      <c r="M198" s="43"/>
      <c r="N198" s="45"/>
      <c r="O198" s="42"/>
      <c r="P198" s="43"/>
      <c r="Q198" s="43"/>
      <c r="R198" s="45"/>
      <c r="S198" s="42"/>
      <c r="T198" s="43">
        <v>1</v>
      </c>
      <c r="U198" s="45"/>
      <c r="V198" s="42"/>
      <c r="W198" s="43"/>
      <c r="X198" s="45"/>
      <c r="Y198" s="47"/>
      <c r="Z198" s="42"/>
      <c r="AA198" s="43"/>
      <c r="AB198" s="45"/>
      <c r="AC198" s="42"/>
      <c r="AD198" s="43"/>
      <c r="AE198" s="45"/>
      <c r="AF198" s="42"/>
      <c r="AG198" s="45"/>
    </row>
    <row r="199" spans="1:33" ht="15.75" customHeight="1" thickBot="1" x14ac:dyDescent="0.25">
      <c r="A199" s="28" t="s">
        <v>490</v>
      </c>
      <c r="B199" s="38" t="s">
        <v>845</v>
      </c>
      <c r="C199" s="39" t="s">
        <v>649</v>
      </c>
      <c r="D199" s="31" t="s">
        <v>643</v>
      </c>
      <c r="E199" s="41" t="s">
        <v>908</v>
      </c>
      <c r="F199" s="42"/>
      <c r="G199" s="43"/>
      <c r="H199" s="45"/>
      <c r="I199" s="42"/>
      <c r="J199" s="43"/>
      <c r="K199" s="45"/>
      <c r="L199" s="42"/>
      <c r="M199" s="43"/>
      <c r="N199" s="45"/>
      <c r="O199" s="42"/>
      <c r="P199" s="43"/>
      <c r="Q199" s="43"/>
      <c r="R199" s="45"/>
      <c r="S199" s="42"/>
      <c r="T199" s="43"/>
      <c r="U199" s="45"/>
      <c r="V199" s="42"/>
      <c r="W199" s="43"/>
      <c r="X199" s="45">
        <v>1</v>
      </c>
      <c r="Y199" s="47"/>
      <c r="Z199" s="42"/>
      <c r="AA199" s="43"/>
      <c r="AB199" s="45"/>
      <c r="AC199" s="42"/>
      <c r="AD199" s="43"/>
      <c r="AE199" s="45"/>
      <c r="AF199" s="42"/>
      <c r="AG199" s="45"/>
    </row>
    <row r="200" spans="1:33" ht="15.75" customHeight="1" thickBot="1" x14ac:dyDescent="0.25">
      <c r="A200" s="28" t="s">
        <v>492</v>
      </c>
      <c r="B200" s="38" t="s">
        <v>846</v>
      </c>
      <c r="C200" s="39" t="s">
        <v>908</v>
      </c>
      <c r="D200" s="31" t="s">
        <v>643</v>
      </c>
      <c r="E200" s="32" t="s">
        <v>649</v>
      </c>
      <c r="F200" s="42"/>
      <c r="G200" s="43"/>
      <c r="H200" s="45">
        <v>1</v>
      </c>
      <c r="I200" s="42"/>
      <c r="J200" s="43"/>
      <c r="K200" s="45"/>
      <c r="L200" s="42"/>
      <c r="M200" s="43"/>
      <c r="N200" s="45"/>
      <c r="O200" s="42"/>
      <c r="P200" s="43"/>
      <c r="Q200" s="43"/>
      <c r="R200" s="45"/>
      <c r="S200" s="42"/>
      <c r="T200" s="43"/>
      <c r="U200" s="45"/>
      <c r="V200" s="42"/>
      <c r="W200" s="43"/>
      <c r="X200" s="45"/>
      <c r="Y200" s="47"/>
      <c r="Z200" s="42"/>
      <c r="AA200" s="43"/>
      <c r="AB200" s="45"/>
      <c r="AC200" s="42"/>
      <c r="AD200" s="43"/>
      <c r="AE200" s="45"/>
      <c r="AF200" s="42"/>
      <c r="AG200" s="45"/>
    </row>
    <row r="201" spans="1:33" ht="15.75" customHeight="1" thickBot="1" x14ac:dyDescent="0.25">
      <c r="A201" s="28" t="s">
        <v>494</v>
      </c>
      <c r="B201" s="38" t="s">
        <v>847</v>
      </c>
      <c r="C201" s="39" t="s">
        <v>649</v>
      </c>
      <c r="D201" s="31" t="s">
        <v>643</v>
      </c>
      <c r="E201" s="41" t="s">
        <v>908</v>
      </c>
      <c r="F201" s="42"/>
      <c r="G201" s="43"/>
      <c r="H201" s="45"/>
      <c r="I201" s="42"/>
      <c r="J201" s="43"/>
      <c r="K201" s="45"/>
      <c r="L201" s="42"/>
      <c r="M201" s="43"/>
      <c r="N201" s="45"/>
      <c r="O201" s="42"/>
      <c r="P201" s="43"/>
      <c r="Q201" s="43"/>
      <c r="R201" s="45"/>
      <c r="S201" s="42"/>
      <c r="T201" s="43"/>
      <c r="U201" s="45"/>
      <c r="V201" s="42">
        <v>1</v>
      </c>
      <c r="W201" s="43"/>
      <c r="X201" s="45"/>
      <c r="Y201" s="47"/>
      <c r="Z201" s="42"/>
      <c r="AA201" s="43"/>
      <c r="AB201" s="45"/>
      <c r="AC201" s="42"/>
      <c r="AD201" s="43"/>
      <c r="AE201" s="45"/>
      <c r="AF201" s="42"/>
      <c r="AG201" s="45"/>
    </row>
    <row r="202" spans="1:33" ht="15.75" customHeight="1" thickBot="1" x14ac:dyDescent="0.25">
      <c r="A202" s="28" t="s">
        <v>496</v>
      </c>
      <c r="B202" s="38" t="s">
        <v>848</v>
      </c>
      <c r="C202" s="39" t="s">
        <v>908</v>
      </c>
      <c r="D202" s="31" t="s">
        <v>643</v>
      </c>
      <c r="E202" s="32" t="s">
        <v>649</v>
      </c>
      <c r="F202" s="42"/>
      <c r="G202" s="43"/>
      <c r="H202" s="45"/>
      <c r="I202" s="42"/>
      <c r="J202" s="43"/>
      <c r="K202" s="45"/>
      <c r="L202" s="42"/>
      <c r="M202" s="43"/>
      <c r="N202" s="45"/>
      <c r="O202" s="42"/>
      <c r="P202" s="43"/>
      <c r="Q202" s="43"/>
      <c r="R202" s="45"/>
      <c r="S202" s="42"/>
      <c r="T202" s="43"/>
      <c r="U202" s="45"/>
      <c r="V202" s="42"/>
      <c r="W202" s="43"/>
      <c r="X202" s="45"/>
      <c r="Y202" s="47"/>
      <c r="Z202" s="42"/>
      <c r="AA202" s="43"/>
      <c r="AB202" s="45"/>
      <c r="AC202" s="42">
        <v>1</v>
      </c>
      <c r="AD202" s="43"/>
      <c r="AE202" s="45"/>
      <c r="AF202" s="42"/>
      <c r="AG202" s="45"/>
    </row>
    <row r="203" spans="1:33" ht="15.75" customHeight="1" thickBot="1" x14ac:dyDescent="0.25">
      <c r="A203" s="28" t="s">
        <v>498</v>
      </c>
      <c r="B203" s="38" t="s">
        <v>849</v>
      </c>
      <c r="C203" s="39" t="s">
        <v>908</v>
      </c>
      <c r="D203" s="31" t="s">
        <v>643</v>
      </c>
      <c r="E203" s="32" t="s">
        <v>649</v>
      </c>
      <c r="F203" s="42"/>
      <c r="G203" s="43"/>
      <c r="H203" s="45"/>
      <c r="I203" s="42"/>
      <c r="J203" s="43">
        <v>1</v>
      </c>
      <c r="K203" s="45"/>
      <c r="L203" s="42"/>
      <c r="M203" s="43"/>
      <c r="N203" s="45"/>
      <c r="O203" s="42"/>
      <c r="P203" s="43"/>
      <c r="Q203" s="43"/>
      <c r="R203" s="45"/>
      <c r="S203" s="42"/>
      <c r="T203" s="43"/>
      <c r="U203" s="45"/>
      <c r="V203" s="42"/>
      <c r="W203" s="43"/>
      <c r="X203" s="45"/>
      <c r="Y203" s="47"/>
      <c r="Z203" s="42"/>
      <c r="AA203" s="43"/>
      <c r="AB203" s="45"/>
      <c r="AC203" s="42"/>
      <c r="AD203" s="43"/>
      <c r="AE203" s="45"/>
      <c r="AF203" s="42"/>
      <c r="AG203" s="45"/>
    </row>
    <row r="204" spans="1:33" ht="15.75" customHeight="1" thickBot="1" x14ac:dyDescent="0.25">
      <c r="A204" s="28" t="s">
        <v>500</v>
      </c>
      <c r="B204" s="38" t="s">
        <v>850</v>
      </c>
      <c r="C204" s="39" t="s">
        <v>649</v>
      </c>
      <c r="D204" s="31" t="s">
        <v>643</v>
      </c>
      <c r="E204" s="41" t="s">
        <v>908</v>
      </c>
      <c r="F204" s="42"/>
      <c r="G204" s="43"/>
      <c r="H204" s="45"/>
      <c r="I204" s="42"/>
      <c r="J204" s="43"/>
      <c r="K204" s="45"/>
      <c r="L204" s="42"/>
      <c r="M204" s="43"/>
      <c r="N204" s="45"/>
      <c r="O204" s="42"/>
      <c r="P204" s="43"/>
      <c r="Q204" s="43">
        <v>1</v>
      </c>
      <c r="R204" s="45"/>
      <c r="S204" s="42"/>
      <c r="T204" s="43"/>
      <c r="U204" s="45"/>
      <c r="V204" s="42"/>
      <c r="W204" s="43"/>
      <c r="X204" s="45"/>
      <c r="Y204" s="47"/>
      <c r="Z204" s="42"/>
      <c r="AA204" s="43"/>
      <c r="AB204" s="45"/>
      <c r="AC204" s="42"/>
      <c r="AD204" s="43"/>
      <c r="AE204" s="45"/>
      <c r="AF204" s="42"/>
      <c r="AG204" s="45"/>
    </row>
    <row r="205" spans="1:33" ht="15.75" customHeight="1" thickBot="1" x14ac:dyDescent="0.25">
      <c r="A205" s="28" t="s">
        <v>502</v>
      </c>
      <c r="B205" s="83" t="s">
        <v>851</v>
      </c>
      <c r="C205" s="39" t="s">
        <v>908</v>
      </c>
      <c r="D205" s="31" t="s">
        <v>643</v>
      </c>
      <c r="E205" s="32" t="s">
        <v>649</v>
      </c>
      <c r="F205" s="42"/>
      <c r="G205" s="43"/>
      <c r="H205" s="45"/>
      <c r="I205" s="42"/>
      <c r="J205" s="43"/>
      <c r="K205" s="45"/>
      <c r="L205" s="42"/>
      <c r="M205" s="43"/>
      <c r="N205" s="45"/>
      <c r="O205" s="42"/>
      <c r="P205" s="43"/>
      <c r="Q205" s="43"/>
      <c r="R205" s="45"/>
      <c r="S205" s="42"/>
      <c r="T205" s="43"/>
      <c r="U205" s="45"/>
      <c r="V205" s="42"/>
      <c r="W205" s="43"/>
      <c r="X205" s="45"/>
      <c r="Y205" s="47"/>
      <c r="Z205" s="42"/>
      <c r="AA205" s="43"/>
      <c r="AB205" s="45">
        <v>1</v>
      </c>
      <c r="AC205" s="42"/>
      <c r="AD205" s="43"/>
      <c r="AE205" s="45"/>
      <c r="AF205" s="42"/>
      <c r="AG205" s="45"/>
    </row>
    <row r="206" spans="1:33" ht="15.75" customHeight="1" x14ac:dyDescent="0.2">
      <c r="A206" s="28" t="s">
        <v>504</v>
      </c>
      <c r="B206" s="38" t="s">
        <v>852</v>
      </c>
      <c r="C206" s="39" t="s">
        <v>908</v>
      </c>
      <c r="D206" s="31" t="s">
        <v>643</v>
      </c>
      <c r="E206" s="32" t="s">
        <v>649</v>
      </c>
      <c r="F206" s="42"/>
      <c r="G206" s="43"/>
      <c r="H206" s="45"/>
      <c r="I206" s="42"/>
      <c r="J206" s="43"/>
      <c r="K206" s="45"/>
      <c r="L206" s="42"/>
      <c r="M206" s="43"/>
      <c r="N206" s="45"/>
      <c r="O206" s="42"/>
      <c r="P206" s="43"/>
      <c r="Q206" s="43"/>
      <c r="R206" s="45"/>
      <c r="S206" s="42"/>
      <c r="T206" s="43"/>
      <c r="U206" s="45"/>
      <c r="V206" s="42"/>
      <c r="W206" s="43"/>
      <c r="X206" s="45"/>
      <c r="Y206" s="47"/>
      <c r="Z206" s="42"/>
      <c r="AA206" s="43"/>
      <c r="AB206" s="45"/>
      <c r="AC206" s="42"/>
      <c r="AD206" s="43"/>
      <c r="AE206" s="45"/>
      <c r="AF206" s="42"/>
      <c r="AG206" s="45">
        <v>1</v>
      </c>
    </row>
    <row r="207" spans="1:33" ht="15.75" customHeight="1" thickBot="1" x14ac:dyDescent="0.25">
      <c r="A207" s="28" t="s">
        <v>506</v>
      </c>
      <c r="B207" s="38" t="s">
        <v>853</v>
      </c>
      <c r="C207" s="39" t="s">
        <v>929</v>
      </c>
      <c r="D207" s="40" t="s">
        <v>817</v>
      </c>
      <c r="E207" s="49" t="s">
        <v>928</v>
      </c>
      <c r="F207" s="42"/>
      <c r="G207" s="43"/>
      <c r="H207" s="45"/>
      <c r="I207" s="42"/>
      <c r="J207" s="43"/>
      <c r="K207" s="45"/>
      <c r="L207" s="42"/>
      <c r="M207" s="43"/>
      <c r="N207" s="45"/>
      <c r="O207" s="42"/>
      <c r="P207" s="43"/>
      <c r="Q207" s="43"/>
      <c r="R207" s="45"/>
      <c r="S207" s="42"/>
      <c r="T207" s="43"/>
      <c r="U207" s="45"/>
      <c r="V207" s="42"/>
      <c r="W207" s="43"/>
      <c r="X207" s="45"/>
      <c r="Y207" s="47"/>
      <c r="Z207" s="42"/>
      <c r="AA207" s="43"/>
      <c r="AB207" s="45"/>
      <c r="AC207" s="42">
        <v>1</v>
      </c>
      <c r="AD207" s="43"/>
      <c r="AE207" s="45"/>
      <c r="AF207" s="42"/>
      <c r="AG207" s="45"/>
    </row>
    <row r="208" spans="1:33" ht="15.75" customHeight="1" thickBot="1" x14ac:dyDescent="0.25">
      <c r="A208" s="28" t="s">
        <v>508</v>
      </c>
      <c r="B208" s="38" t="s">
        <v>854</v>
      </c>
      <c r="C208" s="39" t="s">
        <v>649</v>
      </c>
      <c r="D208" s="31" t="s">
        <v>643</v>
      </c>
      <c r="E208" s="41" t="s">
        <v>908</v>
      </c>
      <c r="F208" s="42"/>
      <c r="G208" s="43"/>
      <c r="H208" s="45"/>
      <c r="I208" s="42"/>
      <c r="J208" s="43"/>
      <c r="K208" s="45"/>
      <c r="L208" s="42"/>
      <c r="M208" s="43"/>
      <c r="N208" s="45">
        <v>1</v>
      </c>
      <c r="O208" s="42"/>
      <c r="P208" s="43"/>
      <c r="Q208" s="43"/>
      <c r="R208" s="45"/>
      <c r="S208" s="42"/>
      <c r="T208" s="43"/>
      <c r="U208" s="45"/>
      <c r="V208" s="42"/>
      <c r="W208" s="43"/>
      <c r="X208" s="45"/>
      <c r="Y208" s="47"/>
      <c r="Z208" s="42"/>
      <c r="AA208" s="43"/>
      <c r="AB208" s="45"/>
      <c r="AC208" s="42"/>
      <c r="AD208" s="43"/>
      <c r="AE208" s="45"/>
      <c r="AF208" s="42"/>
      <c r="AG208" s="45"/>
    </row>
    <row r="209" spans="1:33" ht="15.75" customHeight="1" thickBot="1" x14ac:dyDescent="0.25">
      <c r="A209" s="28" t="s">
        <v>510</v>
      </c>
      <c r="B209" s="38" t="s">
        <v>855</v>
      </c>
      <c r="C209" s="39" t="s">
        <v>908</v>
      </c>
      <c r="D209" s="31" t="s">
        <v>643</v>
      </c>
      <c r="E209" s="32" t="s">
        <v>649</v>
      </c>
      <c r="F209" s="42"/>
      <c r="G209" s="43"/>
      <c r="H209" s="45"/>
      <c r="I209" s="42"/>
      <c r="J209" s="43"/>
      <c r="K209" s="45"/>
      <c r="L209" s="42"/>
      <c r="M209" s="43"/>
      <c r="N209" s="45"/>
      <c r="O209" s="42"/>
      <c r="P209" s="43"/>
      <c r="Q209" s="43"/>
      <c r="R209" s="45"/>
      <c r="S209" s="42">
        <v>1</v>
      </c>
      <c r="T209" s="43"/>
      <c r="U209" s="45"/>
      <c r="V209" s="42"/>
      <c r="W209" s="43"/>
      <c r="X209" s="45"/>
      <c r="Y209" s="47"/>
      <c r="Z209" s="42"/>
      <c r="AA209" s="43"/>
      <c r="AB209" s="45"/>
      <c r="AC209" s="42"/>
      <c r="AD209" s="43"/>
      <c r="AE209" s="45"/>
      <c r="AF209" s="42"/>
      <c r="AG209" s="45"/>
    </row>
    <row r="210" spans="1:33" ht="15.75" customHeight="1" thickBot="1" x14ac:dyDescent="0.25">
      <c r="A210" s="28" t="s">
        <v>512</v>
      </c>
      <c r="B210" s="38" t="s">
        <v>856</v>
      </c>
      <c r="C210" s="39" t="s">
        <v>908</v>
      </c>
      <c r="D210" s="31" t="s">
        <v>643</v>
      </c>
      <c r="E210" s="32" t="s">
        <v>649</v>
      </c>
      <c r="F210" s="42"/>
      <c r="G210" s="43"/>
      <c r="H210" s="45"/>
      <c r="I210" s="42"/>
      <c r="J210" s="43"/>
      <c r="K210" s="45"/>
      <c r="L210" s="42"/>
      <c r="M210" s="43"/>
      <c r="N210" s="45"/>
      <c r="O210" s="42"/>
      <c r="P210" s="43"/>
      <c r="Q210" s="43">
        <v>1</v>
      </c>
      <c r="R210" s="45"/>
      <c r="S210" s="42"/>
      <c r="T210" s="43"/>
      <c r="U210" s="45"/>
      <c r="V210" s="42"/>
      <c r="W210" s="43"/>
      <c r="X210" s="45"/>
      <c r="Y210" s="47"/>
      <c r="Z210" s="42"/>
      <c r="AA210" s="43"/>
      <c r="AB210" s="45"/>
      <c r="AC210" s="42"/>
      <c r="AD210" s="43"/>
      <c r="AE210" s="45"/>
      <c r="AF210" s="42"/>
      <c r="AG210" s="45"/>
    </row>
    <row r="211" spans="1:33" ht="15.75" customHeight="1" thickBot="1" x14ac:dyDescent="0.25">
      <c r="A211" s="28" t="s">
        <v>514</v>
      </c>
      <c r="B211" s="38" t="s">
        <v>857</v>
      </c>
      <c r="C211" s="39" t="s">
        <v>649</v>
      </c>
      <c r="D211" s="31" t="s">
        <v>643</v>
      </c>
      <c r="E211" s="41" t="s">
        <v>908</v>
      </c>
      <c r="F211" s="42"/>
      <c r="G211" s="43"/>
      <c r="H211" s="45"/>
      <c r="I211" s="42"/>
      <c r="J211" s="43"/>
      <c r="K211" s="45"/>
      <c r="L211" s="42"/>
      <c r="M211" s="43"/>
      <c r="N211" s="45"/>
      <c r="O211" s="42"/>
      <c r="P211" s="43"/>
      <c r="Q211" s="43"/>
      <c r="R211" s="45"/>
      <c r="S211" s="42"/>
      <c r="T211" s="43"/>
      <c r="U211" s="45"/>
      <c r="V211" s="42"/>
      <c r="W211" s="43"/>
      <c r="X211" s="45"/>
      <c r="Y211" s="47"/>
      <c r="Z211" s="42"/>
      <c r="AA211" s="43"/>
      <c r="AB211" s="45">
        <v>1</v>
      </c>
      <c r="AC211" s="42"/>
      <c r="AD211" s="43"/>
      <c r="AE211" s="45"/>
      <c r="AF211" s="42"/>
      <c r="AG211" s="45"/>
    </row>
    <row r="212" spans="1:33" ht="15.75" customHeight="1" thickBot="1" x14ac:dyDescent="0.25">
      <c r="A212" s="28" t="s">
        <v>516</v>
      </c>
      <c r="B212" s="38" t="s">
        <v>858</v>
      </c>
      <c r="C212" s="39" t="s">
        <v>908</v>
      </c>
      <c r="D212" s="31" t="s">
        <v>643</v>
      </c>
      <c r="E212" s="32" t="s">
        <v>649</v>
      </c>
      <c r="F212" s="42"/>
      <c r="G212" s="43"/>
      <c r="H212" s="45"/>
      <c r="I212" s="42"/>
      <c r="J212" s="43"/>
      <c r="K212" s="45"/>
      <c r="L212" s="42"/>
      <c r="M212" s="43"/>
      <c r="N212" s="45"/>
      <c r="O212" s="42"/>
      <c r="P212" s="43"/>
      <c r="Q212" s="43"/>
      <c r="R212" s="45"/>
      <c r="S212" s="42"/>
      <c r="T212" s="43"/>
      <c r="U212" s="45"/>
      <c r="V212" s="42"/>
      <c r="W212" s="43"/>
      <c r="X212" s="45"/>
      <c r="Y212" s="47"/>
      <c r="Z212" s="42"/>
      <c r="AA212" s="43">
        <v>1</v>
      </c>
      <c r="AB212" s="45"/>
      <c r="AC212" s="42"/>
      <c r="AD212" s="43"/>
      <c r="AE212" s="45"/>
      <c r="AF212" s="42"/>
      <c r="AG212" s="45"/>
    </row>
    <row r="213" spans="1:33" ht="15.75" customHeight="1" thickBot="1" x14ac:dyDescent="0.25">
      <c r="A213" s="28" t="s">
        <v>518</v>
      </c>
      <c r="B213" s="38" t="s">
        <v>859</v>
      </c>
      <c r="C213" s="39" t="s">
        <v>908</v>
      </c>
      <c r="D213" s="31" t="s">
        <v>643</v>
      </c>
      <c r="E213" s="32" t="s">
        <v>649</v>
      </c>
      <c r="F213" s="42"/>
      <c r="G213" s="43"/>
      <c r="H213" s="45"/>
      <c r="I213" s="42"/>
      <c r="J213" s="43"/>
      <c r="K213" s="45"/>
      <c r="L213" s="42"/>
      <c r="M213" s="43"/>
      <c r="N213" s="45"/>
      <c r="O213" s="42"/>
      <c r="P213" s="43"/>
      <c r="Q213" s="43"/>
      <c r="R213" s="45"/>
      <c r="S213" s="42"/>
      <c r="T213" s="43"/>
      <c r="U213" s="45"/>
      <c r="V213" s="42"/>
      <c r="W213" s="43"/>
      <c r="X213" s="45"/>
      <c r="Y213" s="47"/>
      <c r="Z213" s="42"/>
      <c r="AA213" s="43">
        <v>1</v>
      </c>
      <c r="AB213" s="45"/>
      <c r="AC213" s="42"/>
      <c r="AD213" s="43"/>
      <c r="AE213" s="45"/>
      <c r="AF213" s="42"/>
      <c r="AG213" s="45"/>
    </row>
    <row r="214" spans="1:33" ht="15.75" customHeight="1" thickBot="1" x14ac:dyDescent="0.25">
      <c r="A214" s="28" t="s">
        <v>520</v>
      </c>
      <c r="B214" s="38" t="s">
        <v>860</v>
      </c>
      <c r="C214" s="39" t="s">
        <v>908</v>
      </c>
      <c r="D214" s="31" t="s">
        <v>643</v>
      </c>
      <c r="E214" s="32" t="s">
        <v>649</v>
      </c>
      <c r="F214" s="42"/>
      <c r="G214" s="43"/>
      <c r="H214" s="45"/>
      <c r="I214" s="42"/>
      <c r="J214" s="43"/>
      <c r="K214" s="45"/>
      <c r="L214" s="42"/>
      <c r="M214" s="43">
        <v>1</v>
      </c>
      <c r="N214" s="45"/>
      <c r="O214" s="42"/>
      <c r="P214" s="43"/>
      <c r="Q214" s="43"/>
      <c r="R214" s="45"/>
      <c r="S214" s="42"/>
      <c r="T214" s="43"/>
      <c r="U214" s="45"/>
      <c r="V214" s="42"/>
      <c r="W214" s="43"/>
      <c r="X214" s="45"/>
      <c r="Y214" s="47"/>
      <c r="Z214" s="42"/>
      <c r="AA214" s="43"/>
      <c r="AB214" s="45"/>
      <c r="AC214" s="42"/>
      <c r="AD214" s="43"/>
      <c r="AE214" s="45"/>
      <c r="AF214" s="42"/>
      <c r="AG214" s="45"/>
    </row>
    <row r="215" spans="1:33" ht="15.75" customHeight="1" x14ac:dyDescent="0.2">
      <c r="A215" s="28" t="s">
        <v>522</v>
      </c>
      <c r="B215" s="38" t="s">
        <v>861</v>
      </c>
      <c r="C215" s="39" t="s">
        <v>649</v>
      </c>
      <c r="D215" s="31" t="s">
        <v>643</v>
      </c>
      <c r="E215" s="41" t="s">
        <v>908</v>
      </c>
      <c r="F215" s="42"/>
      <c r="G215" s="43"/>
      <c r="H215" s="45"/>
      <c r="I215" s="42"/>
      <c r="J215" s="43"/>
      <c r="K215" s="45"/>
      <c r="L215" s="42"/>
      <c r="M215" s="43"/>
      <c r="N215" s="45">
        <v>1</v>
      </c>
      <c r="O215" s="42"/>
      <c r="P215" s="43"/>
      <c r="Q215" s="43"/>
      <c r="R215" s="45"/>
      <c r="S215" s="42"/>
      <c r="T215" s="43"/>
      <c r="U215" s="45"/>
      <c r="V215" s="42"/>
      <c r="W215" s="43"/>
      <c r="X215" s="45"/>
      <c r="Y215" s="47"/>
      <c r="Z215" s="42"/>
      <c r="AA215" s="43"/>
      <c r="AB215" s="45"/>
      <c r="AC215" s="42"/>
      <c r="AD215" s="43"/>
      <c r="AE215" s="45"/>
      <c r="AF215" s="42"/>
      <c r="AG215" s="45"/>
    </row>
    <row r="216" spans="1:33" ht="15.75" customHeight="1" thickBot="1" x14ac:dyDescent="0.25">
      <c r="A216" s="28" t="s">
        <v>524</v>
      </c>
      <c r="B216" s="38" t="s">
        <v>862</v>
      </c>
      <c r="C216" s="52" t="s">
        <v>863</v>
      </c>
      <c r="D216" s="50" t="s">
        <v>864</v>
      </c>
      <c r="E216" s="51" t="s">
        <v>865</v>
      </c>
      <c r="F216" s="42"/>
      <c r="G216" s="43"/>
      <c r="H216" s="45"/>
      <c r="I216" s="42"/>
      <c r="J216" s="43"/>
      <c r="K216" s="45"/>
      <c r="L216" s="42"/>
      <c r="M216" s="43"/>
      <c r="N216" s="45"/>
      <c r="O216" s="42"/>
      <c r="P216" s="43"/>
      <c r="Q216" s="43"/>
      <c r="R216" s="45"/>
      <c r="S216" s="42"/>
      <c r="T216" s="43"/>
      <c r="U216" s="45"/>
      <c r="V216" s="42"/>
      <c r="W216" s="43"/>
      <c r="X216" s="45"/>
      <c r="Y216" s="47"/>
      <c r="Z216" s="42"/>
      <c r="AA216" s="43"/>
      <c r="AB216" s="45"/>
      <c r="AC216" s="42"/>
      <c r="AD216" s="43">
        <v>1</v>
      </c>
      <c r="AE216" s="45"/>
      <c r="AF216" s="42"/>
      <c r="AG216" s="45"/>
    </row>
    <row r="217" spans="1:33" ht="15.75" customHeight="1" thickBot="1" x14ac:dyDescent="0.25">
      <c r="A217" s="28" t="s">
        <v>529</v>
      </c>
      <c r="B217" s="38" t="s">
        <v>866</v>
      </c>
      <c r="C217" s="39" t="s">
        <v>908</v>
      </c>
      <c r="D217" s="31" t="s">
        <v>643</v>
      </c>
      <c r="E217" s="32" t="s">
        <v>649</v>
      </c>
      <c r="F217" s="42"/>
      <c r="G217" s="43"/>
      <c r="H217" s="45"/>
      <c r="I217" s="42"/>
      <c r="J217" s="43"/>
      <c r="K217" s="45"/>
      <c r="L217" s="42"/>
      <c r="M217" s="43"/>
      <c r="N217" s="45"/>
      <c r="O217" s="42"/>
      <c r="P217" s="43"/>
      <c r="Q217" s="43"/>
      <c r="R217" s="45"/>
      <c r="S217" s="42"/>
      <c r="T217" s="43"/>
      <c r="U217" s="45"/>
      <c r="V217" s="42">
        <v>1</v>
      </c>
      <c r="W217" s="43"/>
      <c r="X217" s="45"/>
      <c r="Y217" s="47"/>
      <c r="Z217" s="42"/>
      <c r="AA217" s="43"/>
      <c r="AB217" s="45"/>
      <c r="AC217" s="42"/>
      <c r="AD217" s="43"/>
      <c r="AE217" s="45"/>
      <c r="AF217" s="42"/>
      <c r="AG217" s="45"/>
    </row>
    <row r="218" spans="1:33" ht="15.75" customHeight="1" thickBot="1" x14ac:dyDescent="0.25">
      <c r="A218" s="28" t="s">
        <v>531</v>
      </c>
      <c r="B218" s="38" t="s">
        <v>867</v>
      </c>
      <c r="C218" s="39" t="s">
        <v>908</v>
      </c>
      <c r="D218" s="31" t="s">
        <v>643</v>
      </c>
      <c r="E218" s="32" t="s">
        <v>649</v>
      </c>
      <c r="F218" s="42"/>
      <c r="G218" s="43"/>
      <c r="H218" s="45"/>
      <c r="I218" s="42"/>
      <c r="J218" s="43"/>
      <c r="K218" s="45"/>
      <c r="L218" s="42"/>
      <c r="M218" s="43"/>
      <c r="N218" s="45">
        <v>1</v>
      </c>
      <c r="O218" s="42"/>
      <c r="P218" s="43"/>
      <c r="Q218" s="43"/>
      <c r="R218" s="45"/>
      <c r="S218" s="42"/>
      <c r="T218" s="43"/>
      <c r="U218" s="45"/>
      <c r="V218" s="42"/>
      <c r="W218" s="43"/>
      <c r="X218" s="45"/>
      <c r="Y218" s="47"/>
      <c r="Z218" s="42"/>
      <c r="AA218" s="43"/>
      <c r="AB218" s="45"/>
      <c r="AC218" s="42"/>
      <c r="AD218" s="43"/>
      <c r="AE218" s="45"/>
      <c r="AF218" s="42"/>
      <c r="AG218" s="45"/>
    </row>
    <row r="219" spans="1:33" ht="15.75" customHeight="1" thickBot="1" x14ac:dyDescent="0.25">
      <c r="A219" s="28" t="s">
        <v>533</v>
      </c>
      <c r="B219" s="38" t="s">
        <v>868</v>
      </c>
      <c r="C219" s="39" t="s">
        <v>908</v>
      </c>
      <c r="D219" s="31" t="s">
        <v>643</v>
      </c>
      <c r="E219" s="32" t="s">
        <v>649</v>
      </c>
      <c r="F219" s="42"/>
      <c r="G219" s="43"/>
      <c r="H219" s="45"/>
      <c r="I219" s="42"/>
      <c r="J219" s="43"/>
      <c r="K219" s="45"/>
      <c r="L219" s="42"/>
      <c r="M219" s="43"/>
      <c r="N219" s="45"/>
      <c r="O219" s="42"/>
      <c r="P219" s="43"/>
      <c r="Q219" s="43"/>
      <c r="R219" s="45"/>
      <c r="S219" s="42"/>
      <c r="T219" s="43"/>
      <c r="U219" s="45"/>
      <c r="V219" s="42"/>
      <c r="W219" s="43"/>
      <c r="X219" s="45"/>
      <c r="Y219" s="47"/>
      <c r="Z219" s="42"/>
      <c r="AA219" s="43"/>
      <c r="AB219" s="45"/>
      <c r="AC219" s="42">
        <v>1</v>
      </c>
      <c r="AD219" s="43"/>
      <c r="AE219" s="45"/>
      <c r="AF219" s="42"/>
      <c r="AG219" s="45"/>
    </row>
    <row r="220" spans="1:33" ht="15.75" customHeight="1" thickBot="1" x14ac:dyDescent="0.25">
      <c r="A220" s="28" t="s">
        <v>535</v>
      </c>
      <c r="B220" s="38" t="s">
        <v>869</v>
      </c>
      <c r="C220" s="39" t="s">
        <v>649</v>
      </c>
      <c r="D220" s="31" t="s">
        <v>643</v>
      </c>
      <c r="E220" s="41" t="s">
        <v>908</v>
      </c>
      <c r="F220" s="42"/>
      <c r="G220" s="43"/>
      <c r="H220" s="45"/>
      <c r="I220" s="42"/>
      <c r="J220" s="43"/>
      <c r="K220" s="45"/>
      <c r="L220" s="42"/>
      <c r="M220" s="43">
        <v>1</v>
      </c>
      <c r="N220" s="45"/>
      <c r="O220" s="42"/>
      <c r="P220" s="43"/>
      <c r="Q220" s="43"/>
      <c r="R220" s="45"/>
      <c r="S220" s="42"/>
      <c r="T220" s="43"/>
      <c r="U220" s="45"/>
      <c r="V220" s="42"/>
      <c r="W220" s="43"/>
      <c r="X220" s="45"/>
      <c r="Y220" s="47"/>
      <c r="Z220" s="42"/>
      <c r="AA220" s="43"/>
      <c r="AB220" s="45"/>
      <c r="AC220" s="42"/>
      <c r="AD220" s="43"/>
      <c r="AE220" s="45"/>
      <c r="AF220" s="42"/>
      <c r="AG220" s="45"/>
    </row>
    <row r="221" spans="1:33" ht="15.75" customHeight="1" thickBot="1" x14ac:dyDescent="0.25">
      <c r="A221" s="28" t="s">
        <v>537</v>
      </c>
      <c r="B221" s="38" t="s">
        <v>870</v>
      </c>
      <c r="C221" s="39" t="s">
        <v>649</v>
      </c>
      <c r="D221" s="31" t="s">
        <v>643</v>
      </c>
      <c r="E221" s="41" t="s">
        <v>908</v>
      </c>
      <c r="F221" s="42"/>
      <c r="G221" s="43"/>
      <c r="H221" s="45"/>
      <c r="I221" s="42"/>
      <c r="J221" s="43"/>
      <c r="K221" s="45"/>
      <c r="L221" s="42"/>
      <c r="M221" s="43"/>
      <c r="N221" s="45"/>
      <c r="O221" s="42"/>
      <c r="P221" s="43"/>
      <c r="Q221" s="43"/>
      <c r="R221" s="45"/>
      <c r="S221" s="42"/>
      <c r="T221" s="43"/>
      <c r="U221" s="45"/>
      <c r="V221" s="42"/>
      <c r="W221" s="43"/>
      <c r="X221" s="45"/>
      <c r="Y221" s="47"/>
      <c r="Z221" s="42"/>
      <c r="AA221" s="43"/>
      <c r="AB221" s="45">
        <v>1</v>
      </c>
      <c r="AC221" s="42"/>
      <c r="AD221" s="43"/>
      <c r="AE221" s="45"/>
      <c r="AF221" s="42"/>
      <c r="AG221" s="45"/>
    </row>
    <row r="222" spans="1:33" ht="15.75" customHeight="1" thickBot="1" x14ac:dyDescent="0.25">
      <c r="A222" s="28" t="s">
        <v>539</v>
      </c>
      <c r="B222" s="38" t="s">
        <v>871</v>
      </c>
      <c r="C222" s="39" t="s">
        <v>649</v>
      </c>
      <c r="D222" s="31" t="s">
        <v>643</v>
      </c>
      <c r="E222" s="41" t="s">
        <v>908</v>
      </c>
      <c r="F222" s="42"/>
      <c r="G222" s="43"/>
      <c r="H222" s="45">
        <v>1</v>
      </c>
      <c r="I222" s="42"/>
      <c r="J222" s="43"/>
      <c r="K222" s="45"/>
      <c r="L222" s="42"/>
      <c r="M222" s="43"/>
      <c r="N222" s="45"/>
      <c r="O222" s="42"/>
      <c r="P222" s="43"/>
      <c r="Q222" s="43"/>
      <c r="R222" s="45"/>
      <c r="S222" s="42"/>
      <c r="T222" s="43"/>
      <c r="U222" s="45"/>
      <c r="V222" s="42"/>
      <c r="W222" s="43"/>
      <c r="X222" s="45"/>
      <c r="Y222" s="47"/>
      <c r="Z222" s="42"/>
      <c r="AA222" s="43"/>
      <c r="AB222" s="45"/>
      <c r="AC222" s="42"/>
      <c r="AD222" s="43"/>
      <c r="AE222" s="45"/>
      <c r="AF222" s="42"/>
      <c r="AG222" s="45"/>
    </row>
    <row r="223" spans="1:33" ht="15.75" customHeight="1" thickBot="1" x14ac:dyDescent="0.25">
      <c r="A223" s="28" t="s">
        <v>541</v>
      </c>
      <c r="B223" s="38" t="s">
        <v>872</v>
      </c>
      <c r="C223" s="39" t="s">
        <v>649</v>
      </c>
      <c r="D223" s="31" t="s">
        <v>643</v>
      </c>
      <c r="E223" s="41" t="s">
        <v>908</v>
      </c>
      <c r="F223" s="42"/>
      <c r="G223" s="43"/>
      <c r="H223" s="45"/>
      <c r="I223" s="42">
        <v>1</v>
      </c>
      <c r="J223" s="43"/>
      <c r="K223" s="45"/>
      <c r="L223" s="42"/>
      <c r="M223" s="43"/>
      <c r="N223" s="45"/>
      <c r="O223" s="42"/>
      <c r="P223" s="43"/>
      <c r="Q223" s="43"/>
      <c r="R223" s="45"/>
      <c r="S223" s="42"/>
      <c r="T223" s="43"/>
      <c r="U223" s="45"/>
      <c r="V223" s="42"/>
      <c r="W223" s="43"/>
      <c r="X223" s="45"/>
      <c r="Y223" s="47"/>
      <c r="Z223" s="42"/>
      <c r="AA223" s="43"/>
      <c r="AB223" s="45"/>
      <c r="AC223" s="42"/>
      <c r="AD223" s="43"/>
      <c r="AE223" s="45"/>
      <c r="AF223" s="42"/>
      <c r="AG223" s="45"/>
    </row>
    <row r="224" spans="1:33" ht="15.75" customHeight="1" thickBot="1" x14ac:dyDescent="0.25">
      <c r="A224" s="28" t="s">
        <v>543</v>
      </c>
      <c r="B224" s="38" t="s">
        <v>873</v>
      </c>
      <c r="C224" s="39" t="s">
        <v>649</v>
      </c>
      <c r="D224" s="31" t="s">
        <v>643</v>
      </c>
      <c r="E224" s="41" t="s">
        <v>908</v>
      </c>
      <c r="F224" s="42"/>
      <c r="G224" s="43"/>
      <c r="H224" s="45"/>
      <c r="I224" s="42"/>
      <c r="J224" s="43"/>
      <c r="K224" s="45"/>
      <c r="L224" s="42"/>
      <c r="M224" s="43"/>
      <c r="N224" s="45"/>
      <c r="O224" s="42"/>
      <c r="P224" s="43"/>
      <c r="Q224" s="43"/>
      <c r="R224" s="45"/>
      <c r="S224" s="42"/>
      <c r="T224" s="43"/>
      <c r="U224" s="45">
        <v>1</v>
      </c>
      <c r="V224" s="42"/>
      <c r="W224" s="43"/>
      <c r="X224" s="45"/>
      <c r="Y224" s="47"/>
      <c r="Z224" s="42"/>
      <c r="AA224" s="43"/>
      <c r="AB224" s="45"/>
      <c r="AC224" s="42"/>
      <c r="AD224" s="43"/>
      <c r="AE224" s="45"/>
      <c r="AF224" s="42"/>
      <c r="AG224" s="45"/>
    </row>
    <row r="225" spans="1:33" ht="15.75" customHeight="1" thickBot="1" x14ac:dyDescent="0.25">
      <c r="A225" s="28" t="s">
        <v>545</v>
      </c>
      <c r="B225" s="38" t="s">
        <v>874</v>
      </c>
      <c r="C225" s="39" t="s">
        <v>649</v>
      </c>
      <c r="D225" s="31" t="s">
        <v>643</v>
      </c>
      <c r="E225" s="41" t="s">
        <v>908</v>
      </c>
      <c r="F225" s="42"/>
      <c r="G225" s="43"/>
      <c r="H225" s="45"/>
      <c r="I225" s="42"/>
      <c r="J225" s="43"/>
      <c r="K225" s="45"/>
      <c r="L225" s="42"/>
      <c r="M225" s="43"/>
      <c r="N225" s="45"/>
      <c r="O225" s="42"/>
      <c r="P225" s="43"/>
      <c r="Q225" s="43"/>
      <c r="R225" s="45">
        <v>1</v>
      </c>
      <c r="S225" s="42"/>
      <c r="T225" s="43"/>
      <c r="U225" s="45"/>
      <c r="V225" s="42"/>
      <c r="W225" s="43"/>
      <c r="X225" s="45"/>
      <c r="Y225" s="47"/>
      <c r="Z225" s="42"/>
      <c r="AA225" s="43"/>
      <c r="AB225" s="45"/>
      <c r="AC225" s="42"/>
      <c r="AD225" s="43"/>
      <c r="AE225" s="45"/>
      <c r="AF225" s="42"/>
      <c r="AG225" s="45"/>
    </row>
    <row r="226" spans="1:33" ht="15.75" customHeight="1" thickBot="1" x14ac:dyDescent="0.25">
      <c r="A226" s="28" t="s">
        <v>547</v>
      </c>
      <c r="B226" s="38" t="s">
        <v>875</v>
      </c>
      <c r="C226" s="39" t="s">
        <v>649</v>
      </c>
      <c r="D226" s="31" t="s">
        <v>643</v>
      </c>
      <c r="E226" s="41" t="s">
        <v>908</v>
      </c>
      <c r="F226" s="42"/>
      <c r="G226" s="43"/>
      <c r="H226" s="45"/>
      <c r="I226" s="42"/>
      <c r="J226" s="43"/>
      <c r="K226" s="45"/>
      <c r="L226" s="42"/>
      <c r="M226" s="43"/>
      <c r="N226" s="45"/>
      <c r="O226" s="42"/>
      <c r="P226" s="43"/>
      <c r="Q226" s="43"/>
      <c r="R226" s="45"/>
      <c r="S226" s="42"/>
      <c r="T226" s="43"/>
      <c r="U226" s="45"/>
      <c r="V226" s="42"/>
      <c r="W226" s="43"/>
      <c r="X226" s="45"/>
      <c r="Y226" s="47"/>
      <c r="Z226" s="42"/>
      <c r="AA226" s="43"/>
      <c r="AB226" s="45"/>
      <c r="AC226" s="42"/>
      <c r="AD226" s="43">
        <v>1</v>
      </c>
      <c r="AE226" s="45"/>
      <c r="AF226" s="42"/>
      <c r="AG226" s="45"/>
    </row>
    <row r="227" spans="1:33" ht="15.75" customHeight="1" thickBot="1" x14ac:dyDescent="0.25">
      <c r="A227" s="28" t="s">
        <v>549</v>
      </c>
      <c r="B227" s="38" t="s">
        <v>876</v>
      </c>
      <c r="C227" s="39" t="s">
        <v>908</v>
      </c>
      <c r="D227" s="31" t="s">
        <v>643</v>
      </c>
      <c r="E227" s="32" t="s">
        <v>649</v>
      </c>
      <c r="F227" s="42">
        <v>1</v>
      </c>
      <c r="G227" s="43"/>
      <c r="H227" s="45"/>
      <c r="I227" s="42"/>
      <c r="J227" s="43"/>
      <c r="K227" s="45"/>
      <c r="L227" s="42"/>
      <c r="M227" s="43"/>
      <c r="N227" s="45"/>
      <c r="O227" s="42"/>
      <c r="P227" s="43"/>
      <c r="Q227" s="43"/>
      <c r="R227" s="45"/>
      <c r="S227" s="42"/>
      <c r="T227" s="43"/>
      <c r="U227" s="45"/>
      <c r="V227" s="42"/>
      <c r="W227" s="43"/>
      <c r="X227" s="45"/>
      <c r="Y227" s="47"/>
      <c r="Z227" s="42"/>
      <c r="AA227" s="43"/>
      <c r="AB227" s="45"/>
      <c r="AC227" s="42"/>
      <c r="AD227" s="43"/>
      <c r="AE227" s="45"/>
      <c r="AF227" s="42"/>
      <c r="AG227" s="45"/>
    </row>
    <row r="228" spans="1:33" ht="15.75" customHeight="1" thickBot="1" x14ac:dyDescent="0.25">
      <c r="A228" s="28" t="s">
        <v>551</v>
      </c>
      <c r="B228" s="38" t="s">
        <v>877</v>
      </c>
      <c r="C228" s="39" t="s">
        <v>649</v>
      </c>
      <c r="D228" s="31" t="s">
        <v>643</v>
      </c>
      <c r="E228" s="41" t="s">
        <v>908</v>
      </c>
      <c r="F228" s="42"/>
      <c r="G228" s="43"/>
      <c r="H228" s="45"/>
      <c r="I228" s="42"/>
      <c r="J228" s="43"/>
      <c r="K228" s="45"/>
      <c r="L228" s="42"/>
      <c r="M228" s="43"/>
      <c r="N228" s="45"/>
      <c r="O228" s="42"/>
      <c r="P228" s="43"/>
      <c r="Q228" s="43"/>
      <c r="R228" s="45">
        <v>1</v>
      </c>
      <c r="S228" s="42"/>
      <c r="T228" s="43"/>
      <c r="U228" s="45"/>
      <c r="V228" s="42"/>
      <c r="W228" s="43"/>
      <c r="X228" s="45"/>
      <c r="Y228" s="47"/>
      <c r="Z228" s="42"/>
      <c r="AA228" s="43"/>
      <c r="AB228" s="45"/>
      <c r="AC228" s="42"/>
      <c r="AD228" s="43"/>
      <c r="AE228" s="45"/>
      <c r="AF228" s="42"/>
      <c r="AG228" s="45"/>
    </row>
    <row r="229" spans="1:33" ht="15.75" customHeight="1" thickBot="1" x14ac:dyDescent="0.25">
      <c r="A229" s="28" t="s">
        <v>553</v>
      </c>
      <c r="B229" s="38" t="s">
        <v>878</v>
      </c>
      <c r="C229" s="39" t="s">
        <v>908</v>
      </c>
      <c r="D229" s="31" t="s">
        <v>643</v>
      </c>
      <c r="E229" s="32" t="s">
        <v>649</v>
      </c>
      <c r="F229" s="42"/>
      <c r="G229" s="43"/>
      <c r="H229" s="45"/>
      <c r="I229" s="42"/>
      <c r="J229" s="43"/>
      <c r="K229" s="45"/>
      <c r="L229" s="42"/>
      <c r="M229" s="43"/>
      <c r="N229" s="45"/>
      <c r="O229" s="42"/>
      <c r="P229" s="43"/>
      <c r="Q229" s="43"/>
      <c r="R229" s="45">
        <v>1</v>
      </c>
      <c r="S229" s="42"/>
      <c r="T229" s="43"/>
      <c r="U229" s="45"/>
      <c r="V229" s="42"/>
      <c r="W229" s="43"/>
      <c r="X229" s="45"/>
      <c r="Y229" s="47"/>
      <c r="Z229" s="42"/>
      <c r="AA229" s="43"/>
      <c r="AB229" s="45"/>
      <c r="AC229" s="42"/>
      <c r="AD229" s="43"/>
      <c r="AE229" s="45"/>
      <c r="AF229" s="42"/>
      <c r="AG229" s="45"/>
    </row>
    <row r="230" spans="1:33" ht="15.75" customHeight="1" thickBot="1" x14ac:dyDescent="0.25">
      <c r="A230" s="28" t="s">
        <v>555</v>
      </c>
      <c r="B230" s="48" t="s">
        <v>879</v>
      </c>
      <c r="C230" s="39" t="s">
        <v>649</v>
      </c>
      <c r="D230" s="31" t="s">
        <v>643</v>
      </c>
      <c r="E230" s="41" t="s">
        <v>908</v>
      </c>
      <c r="F230" s="42"/>
      <c r="G230" s="43"/>
      <c r="H230" s="45"/>
      <c r="I230" s="42">
        <v>1</v>
      </c>
      <c r="J230" s="43"/>
      <c r="K230" s="45"/>
      <c r="L230" s="42"/>
      <c r="M230" s="43"/>
      <c r="N230" s="45"/>
      <c r="O230" s="42"/>
      <c r="P230" s="43"/>
      <c r="Q230" s="43"/>
      <c r="R230" s="45"/>
      <c r="S230" s="42"/>
      <c r="T230" s="43"/>
      <c r="U230" s="45"/>
      <c r="V230" s="42"/>
      <c r="W230" s="43"/>
      <c r="X230" s="45"/>
      <c r="Y230" s="47"/>
      <c r="Z230" s="42"/>
      <c r="AA230" s="43"/>
      <c r="AB230" s="45"/>
      <c r="AC230" s="42"/>
      <c r="AD230" s="43"/>
      <c r="AE230" s="45"/>
      <c r="AF230" s="42"/>
      <c r="AG230" s="45"/>
    </row>
    <row r="231" spans="1:33" ht="15.75" customHeight="1" thickBot="1" x14ac:dyDescent="0.25">
      <c r="A231" s="28" t="s">
        <v>557</v>
      </c>
      <c r="B231" s="38" t="s">
        <v>880</v>
      </c>
      <c r="C231" s="39" t="s">
        <v>649</v>
      </c>
      <c r="D231" s="31" t="s">
        <v>643</v>
      </c>
      <c r="E231" s="41" t="s">
        <v>908</v>
      </c>
      <c r="F231" s="42"/>
      <c r="G231" s="43"/>
      <c r="H231" s="45"/>
      <c r="I231" s="42"/>
      <c r="J231" s="43"/>
      <c r="K231" s="45"/>
      <c r="L231" s="42"/>
      <c r="M231" s="43"/>
      <c r="N231" s="45">
        <v>1</v>
      </c>
      <c r="O231" s="42"/>
      <c r="P231" s="43"/>
      <c r="Q231" s="43"/>
      <c r="R231" s="45"/>
      <c r="S231" s="42"/>
      <c r="T231" s="43"/>
      <c r="U231" s="45"/>
      <c r="V231" s="42"/>
      <c r="W231" s="43"/>
      <c r="X231" s="45"/>
      <c r="Y231" s="47"/>
      <c r="Z231" s="42"/>
      <c r="AA231" s="43"/>
      <c r="AB231" s="45"/>
      <c r="AC231" s="42"/>
      <c r="AD231" s="43"/>
      <c r="AE231" s="45"/>
      <c r="AF231" s="42"/>
      <c r="AG231" s="45"/>
    </row>
    <row r="232" spans="1:33" ht="15.75" customHeight="1" thickBot="1" x14ac:dyDescent="0.25">
      <c r="A232" s="28" t="s">
        <v>559</v>
      </c>
      <c r="B232" s="38" t="s">
        <v>881</v>
      </c>
      <c r="C232" s="39" t="s">
        <v>649</v>
      </c>
      <c r="D232" s="31" t="s">
        <v>643</v>
      </c>
      <c r="E232" s="41" t="s">
        <v>908</v>
      </c>
      <c r="F232" s="42"/>
      <c r="G232" s="43"/>
      <c r="H232" s="45"/>
      <c r="I232" s="42"/>
      <c r="J232" s="43"/>
      <c r="K232" s="45"/>
      <c r="L232" s="42"/>
      <c r="M232" s="43"/>
      <c r="N232" s="45"/>
      <c r="O232" s="42"/>
      <c r="P232" s="43"/>
      <c r="Q232" s="43"/>
      <c r="R232" s="45"/>
      <c r="S232" s="42"/>
      <c r="T232" s="43"/>
      <c r="U232" s="45"/>
      <c r="V232" s="42"/>
      <c r="W232" s="43"/>
      <c r="X232" s="45"/>
      <c r="Y232" s="47"/>
      <c r="Z232" s="42"/>
      <c r="AA232" s="43"/>
      <c r="AB232" s="45"/>
      <c r="AC232" s="42"/>
      <c r="AD232" s="43">
        <v>1</v>
      </c>
      <c r="AE232" s="45"/>
      <c r="AF232" s="42"/>
      <c r="AG232" s="45"/>
    </row>
    <row r="233" spans="1:33" ht="15.75" customHeight="1" thickBot="1" x14ac:dyDescent="0.25">
      <c r="A233" s="28" t="s">
        <v>561</v>
      </c>
      <c r="B233" s="48" t="s">
        <v>882</v>
      </c>
      <c r="C233" s="39" t="s">
        <v>649</v>
      </c>
      <c r="D233" s="31" t="s">
        <v>643</v>
      </c>
      <c r="E233" s="41" t="s">
        <v>908</v>
      </c>
      <c r="F233" s="42"/>
      <c r="G233" s="43"/>
      <c r="H233" s="45"/>
      <c r="I233" s="42"/>
      <c r="J233" s="43"/>
      <c r="K233" s="45"/>
      <c r="L233" s="42"/>
      <c r="M233" s="43"/>
      <c r="N233" s="45"/>
      <c r="O233" s="42">
        <v>1</v>
      </c>
      <c r="P233" s="43"/>
      <c r="Q233" s="43"/>
      <c r="R233" s="45"/>
      <c r="S233" s="42"/>
      <c r="T233" s="43"/>
      <c r="U233" s="45"/>
      <c r="V233" s="42"/>
      <c r="W233" s="43"/>
      <c r="X233" s="45"/>
      <c r="Y233" s="47"/>
      <c r="Z233" s="42"/>
      <c r="AA233" s="43"/>
      <c r="AB233" s="45"/>
      <c r="AC233" s="42"/>
      <c r="AD233" s="43"/>
      <c r="AE233" s="45"/>
      <c r="AF233" s="42"/>
      <c r="AG233" s="45"/>
    </row>
    <row r="234" spans="1:33" ht="15.75" customHeight="1" x14ac:dyDescent="0.2">
      <c r="A234" s="28" t="s">
        <v>563</v>
      </c>
      <c r="B234" s="38" t="s">
        <v>883</v>
      </c>
      <c r="C234" s="39" t="s">
        <v>649</v>
      </c>
      <c r="D234" s="31" t="s">
        <v>643</v>
      </c>
      <c r="E234" s="41" t="s">
        <v>908</v>
      </c>
      <c r="F234" s="42"/>
      <c r="G234" s="43"/>
      <c r="H234" s="45"/>
      <c r="I234" s="42"/>
      <c r="J234" s="43"/>
      <c r="K234" s="45"/>
      <c r="L234" s="42"/>
      <c r="M234" s="43"/>
      <c r="N234" s="45"/>
      <c r="O234" s="42">
        <v>1</v>
      </c>
      <c r="P234" s="43"/>
      <c r="Q234" s="43"/>
      <c r="R234" s="45"/>
      <c r="S234" s="42"/>
      <c r="T234" s="43"/>
      <c r="U234" s="45"/>
      <c r="V234" s="42"/>
      <c r="W234" s="43"/>
      <c r="X234" s="45"/>
      <c r="Y234" s="47"/>
      <c r="Z234" s="42"/>
      <c r="AA234" s="43"/>
      <c r="AB234" s="45"/>
      <c r="AC234" s="42"/>
      <c r="AD234" s="43"/>
      <c r="AE234" s="45"/>
      <c r="AF234" s="42"/>
      <c r="AG234" s="45"/>
    </row>
    <row r="235" spans="1:33" ht="15.75" customHeight="1" thickBot="1" x14ac:dyDescent="0.25">
      <c r="A235" s="28" t="s">
        <v>565</v>
      </c>
      <c r="B235" s="38" t="s">
        <v>884</v>
      </c>
      <c r="C235" s="39" t="s">
        <v>928</v>
      </c>
      <c r="D235" s="40" t="s">
        <v>817</v>
      </c>
      <c r="E235" s="41" t="s">
        <v>929</v>
      </c>
      <c r="F235" s="42"/>
      <c r="G235" s="43"/>
      <c r="H235" s="45"/>
      <c r="I235" s="42"/>
      <c r="J235" s="43">
        <v>1</v>
      </c>
      <c r="K235" s="45"/>
      <c r="L235" s="42"/>
      <c r="M235" s="43"/>
      <c r="N235" s="45"/>
      <c r="O235" s="42"/>
      <c r="P235" s="43"/>
      <c r="Q235" s="43"/>
      <c r="R235" s="45"/>
      <c r="S235" s="42"/>
      <c r="T235" s="43"/>
      <c r="U235" s="45"/>
      <c r="V235" s="42"/>
      <c r="W235" s="43"/>
      <c r="X235" s="45"/>
      <c r="Y235" s="47"/>
      <c r="Z235" s="42"/>
      <c r="AA235" s="43"/>
      <c r="AB235" s="45"/>
      <c r="AC235" s="42"/>
      <c r="AD235" s="43"/>
      <c r="AE235" s="45"/>
      <c r="AF235" s="42"/>
      <c r="AG235" s="45"/>
    </row>
    <row r="236" spans="1:33" ht="15.75" customHeight="1" x14ac:dyDescent="0.2">
      <c r="A236" s="28" t="s">
        <v>567</v>
      </c>
      <c r="B236" s="38" t="s">
        <v>885</v>
      </c>
      <c r="C236" s="39" t="s">
        <v>649</v>
      </c>
      <c r="D236" s="31" t="s">
        <v>643</v>
      </c>
      <c r="E236" s="41" t="s">
        <v>908</v>
      </c>
      <c r="F236" s="42"/>
      <c r="G236" s="43"/>
      <c r="H236" s="45"/>
      <c r="I236" s="42"/>
      <c r="J236" s="43"/>
      <c r="K236" s="45"/>
      <c r="L236" s="42"/>
      <c r="M236" s="43"/>
      <c r="N236" s="45"/>
      <c r="O236" s="42"/>
      <c r="P236" s="43"/>
      <c r="Q236" s="43"/>
      <c r="R236" s="45">
        <v>1</v>
      </c>
      <c r="S236" s="42"/>
      <c r="T236" s="43"/>
      <c r="U236" s="45"/>
      <c r="V236" s="42"/>
      <c r="W236" s="43"/>
      <c r="X236" s="45"/>
      <c r="Y236" s="47"/>
      <c r="Z236" s="42"/>
      <c r="AA236" s="43"/>
      <c r="AB236" s="45"/>
      <c r="AC236" s="42"/>
      <c r="AD236" s="43"/>
      <c r="AE236" s="45"/>
      <c r="AF236" s="42"/>
      <c r="AG236" s="45"/>
    </row>
    <row r="237" spans="1:33" ht="15.75" customHeight="1" thickBot="1" x14ac:dyDescent="0.25">
      <c r="A237" s="28" t="s">
        <v>569</v>
      </c>
      <c r="B237" s="38" t="s">
        <v>886</v>
      </c>
      <c r="C237" s="39" t="s">
        <v>928</v>
      </c>
      <c r="D237" s="40" t="s">
        <v>817</v>
      </c>
      <c r="E237" s="41" t="s">
        <v>929</v>
      </c>
      <c r="F237" s="42"/>
      <c r="G237" s="43"/>
      <c r="H237" s="45"/>
      <c r="I237" s="42"/>
      <c r="J237" s="43"/>
      <c r="K237" s="45"/>
      <c r="L237" s="42"/>
      <c r="M237" s="43"/>
      <c r="N237" s="45"/>
      <c r="O237" s="42"/>
      <c r="P237" s="43"/>
      <c r="Q237" s="43"/>
      <c r="R237" s="45"/>
      <c r="S237" s="42"/>
      <c r="T237" s="43"/>
      <c r="U237" s="45"/>
      <c r="V237" s="42"/>
      <c r="W237" s="43"/>
      <c r="X237" s="45"/>
      <c r="Y237" s="47">
        <v>1</v>
      </c>
      <c r="Z237" s="42"/>
      <c r="AA237" s="43"/>
      <c r="AB237" s="45"/>
      <c r="AC237" s="42"/>
      <c r="AD237" s="43"/>
      <c r="AE237" s="45"/>
      <c r="AF237" s="42"/>
      <c r="AG237" s="45"/>
    </row>
    <row r="238" spans="1:33" ht="15.75" customHeight="1" x14ac:dyDescent="0.2">
      <c r="A238" s="28" t="s">
        <v>571</v>
      </c>
      <c r="B238" s="38" t="s">
        <v>887</v>
      </c>
      <c r="C238" s="39" t="s">
        <v>649</v>
      </c>
      <c r="D238" s="31" t="s">
        <v>643</v>
      </c>
      <c r="E238" s="41" t="s">
        <v>908</v>
      </c>
      <c r="F238" s="42"/>
      <c r="G238" s="43"/>
      <c r="H238" s="45"/>
      <c r="I238" s="42"/>
      <c r="J238" s="43"/>
      <c r="K238" s="45"/>
      <c r="L238" s="42"/>
      <c r="M238" s="43"/>
      <c r="N238" s="45"/>
      <c r="O238" s="42"/>
      <c r="P238" s="43"/>
      <c r="Q238" s="43"/>
      <c r="R238" s="45"/>
      <c r="S238" s="42"/>
      <c r="T238" s="43"/>
      <c r="U238" s="45"/>
      <c r="V238" s="42"/>
      <c r="W238" s="43"/>
      <c r="X238" s="45"/>
      <c r="Y238" s="47"/>
      <c r="Z238" s="42"/>
      <c r="AA238" s="43"/>
      <c r="AB238" s="45">
        <v>1</v>
      </c>
      <c r="AC238" s="42"/>
      <c r="AD238" s="43"/>
      <c r="AE238" s="45"/>
      <c r="AF238" s="42"/>
      <c r="AG238" s="45"/>
    </row>
    <row r="239" spans="1:33" ht="15.75" customHeight="1" thickBot="1" x14ac:dyDescent="0.25">
      <c r="A239" s="28" t="s">
        <v>573</v>
      </c>
      <c r="B239" s="38" t="s">
        <v>888</v>
      </c>
      <c r="C239" s="39" t="s">
        <v>928</v>
      </c>
      <c r="D239" s="40" t="s">
        <v>817</v>
      </c>
      <c r="E239" s="41" t="s">
        <v>929</v>
      </c>
      <c r="F239" s="42"/>
      <c r="G239" s="43"/>
      <c r="H239" s="45"/>
      <c r="I239" s="42"/>
      <c r="J239" s="43"/>
      <c r="K239" s="45"/>
      <c r="L239" s="42"/>
      <c r="M239" s="43"/>
      <c r="N239" s="45">
        <v>1</v>
      </c>
      <c r="O239" s="42"/>
      <c r="P239" s="43"/>
      <c r="Q239" s="43"/>
      <c r="R239" s="45"/>
      <c r="S239" s="42"/>
      <c r="T239" s="43"/>
      <c r="U239" s="45"/>
      <c r="V239" s="42"/>
      <c r="W239" s="43"/>
      <c r="X239" s="45"/>
      <c r="Y239" s="47"/>
      <c r="Z239" s="42"/>
      <c r="AA239" s="43"/>
      <c r="AB239" s="45"/>
      <c r="AC239" s="42"/>
      <c r="AD239" s="43"/>
      <c r="AE239" s="45"/>
      <c r="AF239" s="42"/>
      <c r="AG239" s="45"/>
    </row>
    <row r="240" spans="1:33" ht="15.75" customHeight="1" thickBot="1" x14ac:dyDescent="0.25">
      <c r="A240" s="28" t="s">
        <v>575</v>
      </c>
      <c r="B240" s="48" t="s">
        <v>889</v>
      </c>
      <c r="C240" s="39" t="s">
        <v>908</v>
      </c>
      <c r="D240" s="31" t="s">
        <v>643</v>
      </c>
      <c r="E240" s="32" t="s">
        <v>649</v>
      </c>
      <c r="F240" s="42"/>
      <c r="G240" s="43"/>
      <c r="H240" s="45"/>
      <c r="I240" s="42"/>
      <c r="J240" s="43">
        <v>1</v>
      </c>
      <c r="K240" s="45"/>
      <c r="L240" s="42"/>
      <c r="M240" s="43"/>
      <c r="N240" s="45"/>
      <c r="O240" s="42"/>
      <c r="P240" s="43"/>
      <c r="Q240" s="43"/>
      <c r="R240" s="45"/>
      <c r="S240" s="42"/>
      <c r="T240" s="43"/>
      <c r="U240" s="45"/>
      <c r="V240" s="42"/>
      <c r="W240" s="43"/>
      <c r="X240" s="45"/>
      <c r="Y240" s="47"/>
      <c r="Z240" s="42"/>
      <c r="AA240" s="43"/>
      <c r="AB240" s="45"/>
      <c r="AC240" s="42"/>
      <c r="AD240" s="43"/>
      <c r="AE240" s="45"/>
      <c r="AF240" s="42"/>
      <c r="AG240" s="45"/>
    </row>
    <row r="241" spans="1:33" ht="15.75" customHeight="1" x14ac:dyDescent="0.25">
      <c r="A241" s="28" t="s">
        <v>577</v>
      </c>
      <c r="B241" s="38" t="s">
        <v>890</v>
      </c>
      <c r="C241" s="39" t="s">
        <v>908</v>
      </c>
      <c r="D241" s="31" t="s">
        <v>643</v>
      </c>
      <c r="E241" s="32" t="s">
        <v>649</v>
      </c>
      <c r="F241" s="53"/>
      <c r="G241" s="54"/>
      <c r="H241" s="55"/>
      <c r="I241" s="53"/>
      <c r="J241" s="54"/>
      <c r="K241" s="55"/>
      <c r="L241" s="53"/>
      <c r="M241" s="54"/>
      <c r="N241" s="55"/>
      <c r="O241" s="53">
        <v>1</v>
      </c>
      <c r="P241" s="54"/>
      <c r="Q241" s="54"/>
      <c r="R241" s="55"/>
      <c r="S241" s="53"/>
      <c r="T241" s="54"/>
      <c r="U241" s="55"/>
      <c r="V241" s="53"/>
      <c r="W241" s="54"/>
      <c r="X241" s="55"/>
      <c r="Y241" s="56"/>
      <c r="Z241" s="53"/>
      <c r="AA241" s="54"/>
      <c r="AB241" s="55"/>
      <c r="AC241" s="53"/>
      <c r="AD241" s="54"/>
      <c r="AE241" s="55"/>
      <c r="AF241" s="53"/>
      <c r="AG241" s="55"/>
    </row>
    <row r="242" spans="1:33" ht="15.75" customHeight="1" x14ac:dyDescent="0.25">
      <c r="A242" s="28" t="s">
        <v>579</v>
      </c>
      <c r="B242" s="38" t="s">
        <v>891</v>
      </c>
      <c r="C242" s="80" t="s">
        <v>930</v>
      </c>
      <c r="D242" s="85" t="s">
        <v>931</v>
      </c>
      <c r="E242" s="41" t="s">
        <v>583</v>
      </c>
      <c r="F242" s="53"/>
      <c r="G242" s="54"/>
      <c r="H242" s="55">
        <v>1</v>
      </c>
      <c r="I242" s="53"/>
      <c r="J242" s="54"/>
      <c r="K242" s="55"/>
      <c r="L242" s="53"/>
      <c r="M242" s="54"/>
      <c r="N242" s="55"/>
      <c r="O242" s="53"/>
      <c r="P242" s="54"/>
      <c r="Q242" s="54"/>
      <c r="R242" s="55"/>
      <c r="S242" s="53"/>
      <c r="T242" s="54"/>
      <c r="U242" s="55"/>
      <c r="V242" s="53"/>
      <c r="W242" s="54"/>
      <c r="X242" s="55"/>
      <c r="Y242" s="56"/>
      <c r="Z242" s="53"/>
      <c r="AA242" s="54"/>
      <c r="AB242" s="55"/>
      <c r="AC242" s="53"/>
      <c r="AD242" s="54"/>
      <c r="AE242" s="55"/>
      <c r="AF242" s="53"/>
      <c r="AG242" s="55"/>
    </row>
    <row r="243" spans="1:33" ht="15.75" customHeight="1" thickBot="1" x14ac:dyDescent="0.3">
      <c r="A243" s="28" t="s">
        <v>584</v>
      </c>
      <c r="B243" s="38" t="s">
        <v>892</v>
      </c>
      <c r="C243" s="80" t="s">
        <v>930</v>
      </c>
      <c r="D243" s="85" t="s">
        <v>931</v>
      </c>
      <c r="E243" s="41" t="s">
        <v>583</v>
      </c>
      <c r="F243" s="53"/>
      <c r="G243" s="54"/>
      <c r="H243" s="55">
        <v>1</v>
      </c>
      <c r="I243" s="53"/>
      <c r="J243" s="54"/>
      <c r="K243" s="55"/>
      <c r="L243" s="53"/>
      <c r="M243" s="54"/>
      <c r="N243" s="55"/>
      <c r="O243" s="53"/>
      <c r="P243" s="54"/>
      <c r="Q243" s="54"/>
      <c r="R243" s="55"/>
      <c r="S243" s="53"/>
      <c r="T243" s="54"/>
      <c r="U243" s="55"/>
      <c r="V243" s="53"/>
      <c r="W243" s="54"/>
      <c r="X243" s="55"/>
      <c r="Y243" s="56"/>
      <c r="Z243" s="53"/>
      <c r="AA243" s="54"/>
      <c r="AB243" s="55"/>
      <c r="AC243" s="53"/>
      <c r="AD243" s="54"/>
      <c r="AE243" s="55"/>
      <c r="AF243" s="53"/>
      <c r="AG243" s="55"/>
    </row>
    <row r="244" spans="1:33" ht="15.75" customHeight="1" thickBot="1" x14ac:dyDescent="0.3">
      <c r="A244" s="28" t="s">
        <v>586</v>
      </c>
      <c r="B244" s="48" t="s">
        <v>893</v>
      </c>
      <c r="C244" s="39" t="s">
        <v>649</v>
      </c>
      <c r="D244" s="31" t="s">
        <v>643</v>
      </c>
      <c r="E244" s="41" t="s">
        <v>908</v>
      </c>
      <c r="F244" s="53"/>
      <c r="G244" s="54"/>
      <c r="H244" s="55"/>
      <c r="I244" s="53"/>
      <c r="J244" s="54">
        <v>1</v>
      </c>
      <c r="K244" s="55"/>
      <c r="L244" s="53"/>
      <c r="M244" s="54"/>
      <c r="N244" s="55"/>
      <c r="O244" s="53"/>
      <c r="P244" s="54"/>
      <c r="Q244" s="54"/>
      <c r="R244" s="55"/>
      <c r="S244" s="53"/>
      <c r="T244" s="54"/>
      <c r="U244" s="55"/>
      <c r="V244" s="53"/>
      <c r="W244" s="54"/>
      <c r="X244" s="55"/>
      <c r="Y244" s="56"/>
      <c r="Z244" s="53"/>
      <c r="AA244" s="54"/>
      <c r="AB244" s="55"/>
      <c r="AC244" s="53"/>
      <c r="AD244" s="54"/>
      <c r="AE244" s="55"/>
      <c r="AF244" s="53"/>
      <c r="AG244" s="55"/>
    </row>
    <row r="245" spans="1:33" ht="15.75" customHeight="1" thickBot="1" x14ac:dyDescent="0.3">
      <c r="A245" s="28" t="s">
        <v>588</v>
      </c>
      <c r="B245" s="38" t="s">
        <v>894</v>
      </c>
      <c r="C245" s="39" t="s">
        <v>649</v>
      </c>
      <c r="D245" s="31" t="s">
        <v>643</v>
      </c>
      <c r="E245" s="41" t="s">
        <v>908</v>
      </c>
      <c r="F245" s="53"/>
      <c r="G245" s="54"/>
      <c r="H245" s="55"/>
      <c r="I245" s="53"/>
      <c r="J245" s="54"/>
      <c r="K245" s="55"/>
      <c r="L245" s="53"/>
      <c r="M245" s="54"/>
      <c r="N245" s="55">
        <v>1</v>
      </c>
      <c r="O245" s="53"/>
      <c r="P245" s="54"/>
      <c r="Q245" s="54"/>
      <c r="R245" s="55"/>
      <c r="S245" s="53"/>
      <c r="T245" s="54"/>
      <c r="U245" s="55"/>
      <c r="V245" s="53"/>
      <c r="W245" s="54"/>
      <c r="X245" s="55"/>
      <c r="Y245" s="56"/>
      <c r="Z245" s="53"/>
      <c r="AA245" s="54"/>
      <c r="AB245" s="55"/>
      <c r="AC245" s="53"/>
      <c r="AD245" s="54"/>
      <c r="AE245" s="55"/>
      <c r="AF245" s="53"/>
      <c r="AG245" s="55"/>
    </row>
    <row r="246" spans="1:33" ht="15.75" customHeight="1" thickBot="1" x14ac:dyDescent="0.3">
      <c r="A246" s="28" t="s">
        <v>590</v>
      </c>
      <c r="B246" s="38" t="s">
        <v>895</v>
      </c>
      <c r="C246" s="39" t="s">
        <v>649</v>
      </c>
      <c r="D246" s="31" t="s">
        <v>643</v>
      </c>
      <c r="E246" s="41" t="s">
        <v>908</v>
      </c>
      <c r="F246" s="53"/>
      <c r="G246" s="54"/>
      <c r="H246" s="55"/>
      <c r="I246" s="53"/>
      <c r="J246" s="54"/>
      <c r="K246" s="55"/>
      <c r="L246" s="53">
        <v>1</v>
      </c>
      <c r="M246" s="54"/>
      <c r="N246" s="55"/>
      <c r="O246" s="53"/>
      <c r="P246" s="54"/>
      <c r="Q246" s="54"/>
      <c r="R246" s="55"/>
      <c r="S246" s="53"/>
      <c r="T246" s="54"/>
      <c r="U246" s="55"/>
      <c r="V246" s="53"/>
      <c r="W246" s="54"/>
      <c r="X246" s="55"/>
      <c r="Y246" s="56"/>
      <c r="Z246" s="53"/>
      <c r="AA246" s="54"/>
      <c r="AB246" s="55"/>
      <c r="AC246" s="53"/>
      <c r="AD246" s="54"/>
      <c r="AE246" s="55"/>
      <c r="AF246" s="53"/>
      <c r="AG246" s="55"/>
    </row>
    <row r="247" spans="1:33" ht="15.75" customHeight="1" x14ac:dyDescent="0.25">
      <c r="A247" s="28" t="s">
        <v>592</v>
      </c>
      <c r="B247" s="38" t="s">
        <v>896</v>
      </c>
      <c r="C247" s="39" t="s">
        <v>908</v>
      </c>
      <c r="D247" s="31" t="s">
        <v>643</v>
      </c>
      <c r="E247" s="32" t="s">
        <v>649</v>
      </c>
      <c r="F247" s="53"/>
      <c r="G247" s="54"/>
      <c r="H247" s="55"/>
      <c r="I247" s="53"/>
      <c r="J247" s="54"/>
      <c r="K247" s="55"/>
      <c r="L247" s="53"/>
      <c r="M247" s="54"/>
      <c r="N247" s="55"/>
      <c r="O247" s="53"/>
      <c r="P247" s="54"/>
      <c r="Q247" s="54">
        <v>1</v>
      </c>
      <c r="R247" s="55"/>
      <c r="S247" s="53"/>
      <c r="T247" s="54"/>
      <c r="U247" s="55"/>
      <c r="V247" s="53"/>
      <c r="W247" s="54"/>
      <c r="X247" s="55"/>
      <c r="Y247" s="56"/>
      <c r="Z247" s="53"/>
      <c r="AA247" s="54"/>
      <c r="AB247" s="55"/>
      <c r="AC247" s="53"/>
      <c r="AD247" s="54"/>
      <c r="AE247" s="55"/>
      <c r="AF247" s="53"/>
      <c r="AG247" s="55"/>
    </row>
    <row r="248" spans="1:33" ht="15.75" customHeight="1" thickBot="1" x14ac:dyDescent="0.3">
      <c r="A248" s="28" t="s">
        <v>594</v>
      </c>
      <c r="B248" s="38" t="s">
        <v>897</v>
      </c>
      <c r="C248" s="39" t="s">
        <v>583</v>
      </c>
      <c r="D248" s="85" t="s">
        <v>931</v>
      </c>
      <c r="E248" s="41" t="s">
        <v>930</v>
      </c>
      <c r="F248" s="53"/>
      <c r="G248" s="54"/>
      <c r="H248" s="55"/>
      <c r="I248" s="53"/>
      <c r="J248" s="54"/>
      <c r="K248" s="55"/>
      <c r="L248" s="53"/>
      <c r="M248" s="54"/>
      <c r="N248" s="55"/>
      <c r="O248" s="53"/>
      <c r="P248" s="54"/>
      <c r="Q248" s="54"/>
      <c r="R248" s="55"/>
      <c r="S248" s="53">
        <v>1</v>
      </c>
      <c r="T248" s="54"/>
      <c r="U248" s="55"/>
      <c r="V248" s="53"/>
      <c r="W248" s="54"/>
      <c r="X248" s="55"/>
      <c r="Y248" s="56"/>
      <c r="Z248" s="53"/>
      <c r="AA248" s="54"/>
      <c r="AB248" s="55"/>
      <c r="AC248" s="53"/>
      <c r="AD248" s="54"/>
      <c r="AE248" s="55"/>
      <c r="AF248" s="53"/>
      <c r="AG248" s="55"/>
    </row>
    <row r="249" spans="1:33" ht="15.75" customHeight="1" thickBot="1" x14ac:dyDescent="0.3">
      <c r="A249" s="28" t="s">
        <v>596</v>
      </c>
      <c r="B249" s="38" t="s">
        <v>898</v>
      </c>
      <c r="C249" s="39" t="s">
        <v>908</v>
      </c>
      <c r="D249" s="31" t="s">
        <v>643</v>
      </c>
      <c r="E249" s="32" t="s">
        <v>649</v>
      </c>
      <c r="F249" s="53"/>
      <c r="G249" s="54"/>
      <c r="H249" s="55"/>
      <c r="I249" s="53"/>
      <c r="J249" s="54"/>
      <c r="K249" s="55"/>
      <c r="L249" s="53"/>
      <c r="M249" s="54"/>
      <c r="N249" s="55"/>
      <c r="O249" s="53"/>
      <c r="P249" s="54"/>
      <c r="Q249" s="54"/>
      <c r="R249" s="55"/>
      <c r="S249" s="53"/>
      <c r="T249" s="54"/>
      <c r="U249" s="55"/>
      <c r="V249" s="53"/>
      <c r="W249" s="54"/>
      <c r="X249" s="55">
        <v>1</v>
      </c>
      <c r="Y249" s="56"/>
      <c r="Z249" s="53"/>
      <c r="AA249" s="54"/>
      <c r="AB249" s="55"/>
      <c r="AC249" s="53"/>
      <c r="AD249" s="54"/>
      <c r="AE249" s="55"/>
      <c r="AF249" s="53"/>
      <c r="AG249" s="55"/>
    </row>
    <row r="250" spans="1:33" ht="15.75" customHeight="1" thickBot="1" x14ac:dyDescent="0.3">
      <c r="A250" s="28" t="s">
        <v>598</v>
      </c>
      <c r="B250" s="48" t="s">
        <v>899</v>
      </c>
      <c r="C250" s="39" t="s">
        <v>649</v>
      </c>
      <c r="D250" s="31" t="s">
        <v>643</v>
      </c>
      <c r="E250" s="41" t="s">
        <v>908</v>
      </c>
      <c r="F250" s="53"/>
      <c r="G250" s="54"/>
      <c r="H250" s="55"/>
      <c r="I250" s="53"/>
      <c r="J250" s="54"/>
      <c r="K250" s="55"/>
      <c r="L250" s="53"/>
      <c r="M250" s="54"/>
      <c r="N250" s="55"/>
      <c r="O250" s="53"/>
      <c r="P250" s="54"/>
      <c r="Q250" s="54"/>
      <c r="R250" s="55"/>
      <c r="S250" s="53"/>
      <c r="T250" s="54"/>
      <c r="U250" s="55"/>
      <c r="V250" s="53"/>
      <c r="W250" s="54"/>
      <c r="X250" s="55">
        <v>1</v>
      </c>
      <c r="Y250" s="56"/>
      <c r="Z250" s="53"/>
      <c r="AA250" s="54"/>
      <c r="AB250" s="55"/>
      <c r="AC250" s="53"/>
      <c r="AD250" s="54"/>
      <c r="AE250" s="55"/>
      <c r="AF250" s="53"/>
      <c r="AG250" s="55"/>
    </row>
    <row r="251" spans="1:33" ht="15.75" customHeight="1" thickBot="1" x14ac:dyDescent="0.3">
      <c r="A251" s="28" t="s">
        <v>600</v>
      </c>
      <c r="B251" s="91" t="s">
        <v>900</v>
      </c>
      <c r="C251" s="39" t="s">
        <v>649</v>
      </c>
      <c r="D251" s="31" t="s">
        <v>643</v>
      </c>
      <c r="E251" s="41" t="s">
        <v>908</v>
      </c>
      <c r="F251" s="53"/>
      <c r="G251" s="54"/>
      <c r="H251" s="55"/>
      <c r="I251" s="53"/>
      <c r="J251" s="54"/>
      <c r="K251" s="55"/>
      <c r="L251" s="53"/>
      <c r="M251" s="54"/>
      <c r="N251" s="55"/>
      <c r="O251" s="53"/>
      <c r="P251" s="54"/>
      <c r="Q251" s="54"/>
      <c r="R251" s="55"/>
      <c r="S251" s="53"/>
      <c r="T251" s="54"/>
      <c r="U251" s="55"/>
      <c r="V251" s="53"/>
      <c r="W251" s="54">
        <v>1</v>
      </c>
      <c r="X251" s="55"/>
      <c r="Y251" s="56"/>
      <c r="Z251" s="53"/>
      <c r="AA251" s="54"/>
      <c r="AB251" s="55"/>
      <c r="AC251" s="53"/>
      <c r="AD251" s="54"/>
      <c r="AE251" s="55"/>
      <c r="AF251" s="53"/>
      <c r="AG251" s="55"/>
    </row>
    <row r="252" spans="1:33" ht="15.75" customHeight="1" thickBot="1" x14ac:dyDescent="0.3">
      <c r="A252" s="28" t="s">
        <v>602</v>
      </c>
      <c r="B252" s="48" t="s">
        <v>901</v>
      </c>
      <c r="C252" s="39" t="s">
        <v>908</v>
      </c>
      <c r="D252" s="31" t="s">
        <v>643</v>
      </c>
      <c r="E252" s="32" t="s">
        <v>649</v>
      </c>
      <c r="F252" s="53"/>
      <c r="G252" s="54"/>
      <c r="H252" s="55"/>
      <c r="I252" s="53"/>
      <c r="J252" s="54"/>
      <c r="K252" s="55"/>
      <c r="L252" s="53"/>
      <c r="M252" s="54"/>
      <c r="N252" s="55"/>
      <c r="O252" s="53"/>
      <c r="P252" s="54"/>
      <c r="Q252" s="54"/>
      <c r="R252" s="55"/>
      <c r="S252" s="53"/>
      <c r="T252" s="54"/>
      <c r="U252" s="55"/>
      <c r="V252" s="53"/>
      <c r="W252" s="54"/>
      <c r="X252" s="55"/>
      <c r="Y252" s="56">
        <v>1</v>
      </c>
      <c r="Z252" s="53"/>
      <c r="AA252" s="54"/>
      <c r="AB252" s="55"/>
      <c r="AC252" s="53"/>
      <c r="AD252" s="54"/>
      <c r="AE252" s="55"/>
      <c r="AF252" s="53"/>
      <c r="AG252" s="55"/>
    </row>
    <row r="253" spans="1:33" ht="15.75" customHeight="1" thickBot="1" x14ac:dyDescent="0.3">
      <c r="A253" s="28" t="s">
        <v>604</v>
      </c>
      <c r="B253" s="48" t="s">
        <v>902</v>
      </c>
      <c r="C253" s="39" t="s">
        <v>649</v>
      </c>
      <c r="D253" s="31" t="s">
        <v>643</v>
      </c>
      <c r="E253" s="41" t="s">
        <v>908</v>
      </c>
      <c r="F253" s="53"/>
      <c r="G253" s="54"/>
      <c r="H253" s="55"/>
      <c r="I253" s="53"/>
      <c r="J253" s="54"/>
      <c r="K253" s="55"/>
      <c r="L253" s="53"/>
      <c r="M253" s="54"/>
      <c r="N253" s="55"/>
      <c r="O253" s="53"/>
      <c r="P253" s="54"/>
      <c r="Q253" s="54"/>
      <c r="R253" s="55"/>
      <c r="S253" s="53"/>
      <c r="T253" s="54"/>
      <c r="U253" s="55"/>
      <c r="V253" s="53"/>
      <c r="W253" s="54"/>
      <c r="X253" s="55"/>
      <c r="Y253" s="56"/>
      <c r="Z253" s="53">
        <v>1</v>
      </c>
      <c r="AA253" s="54"/>
      <c r="AB253" s="55"/>
      <c r="AC253" s="53"/>
      <c r="AD253" s="54"/>
      <c r="AE253" s="55"/>
      <c r="AF253" s="53"/>
      <c r="AG253" s="55"/>
    </row>
    <row r="254" spans="1:33" ht="27" customHeight="1" thickBot="1" x14ac:dyDescent="0.3">
      <c r="A254" s="28" t="s">
        <v>606</v>
      </c>
      <c r="B254" s="48" t="s">
        <v>903</v>
      </c>
      <c r="C254" s="39" t="s">
        <v>649</v>
      </c>
      <c r="D254" s="31" t="s">
        <v>643</v>
      </c>
      <c r="E254" s="41" t="s">
        <v>908</v>
      </c>
      <c r="F254" s="53"/>
      <c r="G254" s="54"/>
      <c r="H254" s="55"/>
      <c r="I254" s="53"/>
      <c r="J254" s="54"/>
      <c r="K254" s="55"/>
      <c r="L254" s="53"/>
      <c r="M254" s="54"/>
      <c r="N254" s="55"/>
      <c r="O254" s="53"/>
      <c r="P254" s="54"/>
      <c r="Q254" s="54"/>
      <c r="R254" s="55"/>
      <c r="S254" s="53"/>
      <c r="T254" s="54"/>
      <c r="U254" s="55"/>
      <c r="V254" s="53"/>
      <c r="W254" s="54"/>
      <c r="X254" s="55"/>
      <c r="Y254" s="56"/>
      <c r="Z254" s="53">
        <v>1</v>
      </c>
      <c r="AA254" s="54"/>
      <c r="AB254" s="55"/>
      <c r="AC254" s="53"/>
      <c r="AD254" s="54"/>
      <c r="AE254" s="55"/>
      <c r="AF254" s="53"/>
      <c r="AG254" s="55"/>
    </row>
    <row r="255" spans="1:33" ht="30" customHeight="1" thickBot="1" x14ac:dyDescent="0.3">
      <c r="A255" s="28" t="s">
        <v>608</v>
      </c>
      <c r="B255" s="48" t="s">
        <v>904</v>
      </c>
      <c r="C255" s="39" t="s">
        <v>649</v>
      </c>
      <c r="D255" s="31" t="s">
        <v>643</v>
      </c>
      <c r="E255" s="41" t="s">
        <v>908</v>
      </c>
      <c r="F255" s="53"/>
      <c r="G255" s="54"/>
      <c r="H255" s="55"/>
      <c r="I255" s="53"/>
      <c r="J255" s="54"/>
      <c r="K255" s="55"/>
      <c r="L255" s="53"/>
      <c r="M255" s="54"/>
      <c r="N255" s="55"/>
      <c r="O255" s="53"/>
      <c r="P255" s="54"/>
      <c r="Q255" s="54"/>
      <c r="R255" s="55"/>
      <c r="S255" s="53"/>
      <c r="T255" s="54"/>
      <c r="U255" s="55"/>
      <c r="V255" s="53"/>
      <c r="W255" s="54"/>
      <c r="X255" s="55"/>
      <c r="Y255" s="56"/>
      <c r="Z255" s="53"/>
      <c r="AA255" s="54">
        <v>1</v>
      </c>
      <c r="AB255" s="55"/>
      <c r="AC255" s="53"/>
      <c r="AD255" s="54"/>
      <c r="AE255" s="55"/>
      <c r="AF255" s="53"/>
      <c r="AG255" s="55"/>
    </row>
    <row r="256" spans="1:33" ht="15.75" customHeight="1" thickBot="1" x14ac:dyDescent="0.3">
      <c r="A256" s="28" t="s">
        <v>610</v>
      </c>
      <c r="B256" s="48" t="s">
        <v>905</v>
      </c>
      <c r="C256" s="39" t="s">
        <v>649</v>
      </c>
      <c r="D256" s="31" t="s">
        <v>643</v>
      </c>
      <c r="E256" s="41" t="s">
        <v>908</v>
      </c>
      <c r="F256" s="53"/>
      <c r="G256" s="54"/>
      <c r="H256" s="55"/>
      <c r="I256" s="53"/>
      <c r="J256" s="54"/>
      <c r="K256" s="55"/>
      <c r="L256" s="53"/>
      <c r="M256" s="54"/>
      <c r="N256" s="55"/>
      <c r="O256" s="53"/>
      <c r="P256" s="54"/>
      <c r="Q256" s="54"/>
      <c r="R256" s="55"/>
      <c r="S256" s="53"/>
      <c r="T256" s="54"/>
      <c r="U256" s="55"/>
      <c r="V256" s="53"/>
      <c r="W256" s="54"/>
      <c r="X256" s="55"/>
      <c r="Y256" s="56"/>
      <c r="Z256" s="53"/>
      <c r="AA256" s="54">
        <v>1</v>
      </c>
      <c r="AB256" s="55"/>
      <c r="AC256" s="53"/>
      <c r="AD256" s="54"/>
      <c r="AE256" s="55"/>
      <c r="AF256" s="53"/>
      <c r="AG256" s="55"/>
    </row>
    <row r="257" spans="1:34" ht="15.75" customHeight="1" thickBot="1" x14ac:dyDescent="0.3">
      <c r="A257" s="28" t="s">
        <v>612</v>
      </c>
      <c r="B257" s="48" t="s">
        <v>906</v>
      </c>
      <c r="C257" s="39" t="s">
        <v>908</v>
      </c>
      <c r="D257" s="31" t="s">
        <v>643</v>
      </c>
      <c r="E257" s="32" t="s">
        <v>649</v>
      </c>
      <c r="F257" s="53"/>
      <c r="G257" s="54"/>
      <c r="H257" s="55"/>
      <c r="I257" s="53"/>
      <c r="J257" s="54"/>
      <c r="K257" s="55"/>
      <c r="L257" s="53"/>
      <c r="M257" s="54"/>
      <c r="N257" s="55"/>
      <c r="O257" s="53"/>
      <c r="P257" s="54"/>
      <c r="Q257" s="54"/>
      <c r="R257" s="55"/>
      <c r="S257" s="53"/>
      <c r="T257" s="54"/>
      <c r="U257" s="55"/>
      <c r="V257" s="53"/>
      <c r="W257" s="54"/>
      <c r="X257" s="55"/>
      <c r="Y257" s="56"/>
      <c r="Z257" s="53"/>
      <c r="AA257" s="54">
        <v>1</v>
      </c>
      <c r="AB257" s="55"/>
      <c r="AC257" s="53"/>
      <c r="AD257" s="54"/>
      <c r="AE257" s="55"/>
      <c r="AF257" s="53"/>
      <c r="AG257" s="55"/>
    </row>
    <row r="258" spans="1:34" ht="15.75" customHeight="1" thickBot="1" x14ac:dyDescent="0.3">
      <c r="A258" s="28" t="s">
        <v>614</v>
      </c>
      <c r="B258" s="57" t="s">
        <v>907</v>
      </c>
      <c r="C258" s="39" t="s">
        <v>649</v>
      </c>
      <c r="D258" s="31" t="s">
        <v>643</v>
      </c>
      <c r="E258" s="41" t="s">
        <v>908</v>
      </c>
      <c r="F258" s="61"/>
      <c r="G258" s="62"/>
      <c r="H258" s="63"/>
      <c r="I258" s="61"/>
      <c r="J258" s="62"/>
      <c r="K258" s="63"/>
      <c r="L258" s="61"/>
      <c r="M258" s="62"/>
      <c r="N258" s="63"/>
      <c r="O258" s="61"/>
      <c r="P258" s="62"/>
      <c r="Q258" s="62"/>
      <c r="R258" s="63"/>
      <c r="S258" s="61"/>
      <c r="T258" s="62"/>
      <c r="U258" s="63"/>
      <c r="V258" s="61"/>
      <c r="W258" s="62"/>
      <c r="X258" s="63"/>
      <c r="Y258" s="64"/>
      <c r="Z258" s="61"/>
      <c r="AA258" s="62">
        <v>1</v>
      </c>
      <c r="AB258" s="63"/>
      <c r="AC258" s="61"/>
      <c r="AD258" s="62"/>
      <c r="AE258" s="63"/>
      <c r="AF258" s="61"/>
      <c r="AG258" s="63"/>
      <c r="AH258" s="65" t="s">
        <v>616</v>
      </c>
    </row>
    <row r="259" spans="1:34" ht="15.75" customHeight="1" x14ac:dyDescent="0.2">
      <c r="A259" s="66"/>
      <c r="B259" s="65" t="s">
        <v>617</v>
      </c>
      <c r="C259" s="67"/>
      <c r="D259" s="67"/>
      <c r="E259" s="67"/>
      <c r="F259" s="65">
        <f t="shared" ref="F259:G259" si="0">SUM(F5:F241)</f>
        <v>6</v>
      </c>
      <c r="G259" s="65">
        <f t="shared" si="0"/>
        <v>6</v>
      </c>
      <c r="H259" s="65">
        <f>SUM(H5:H257)</f>
        <v>13</v>
      </c>
      <c r="I259" s="65">
        <f t="shared" ref="I259:Y259" si="1">SUM(I5:I256)</f>
        <v>15</v>
      </c>
      <c r="J259" s="65">
        <f t="shared" si="1"/>
        <v>17</v>
      </c>
      <c r="K259" s="65">
        <f t="shared" si="1"/>
        <v>8</v>
      </c>
      <c r="L259" s="65">
        <f t="shared" si="1"/>
        <v>9</v>
      </c>
      <c r="M259" s="65">
        <f t="shared" si="1"/>
        <v>7</v>
      </c>
      <c r="N259" s="65">
        <f t="shared" si="1"/>
        <v>9</v>
      </c>
      <c r="O259" s="65">
        <f t="shared" si="1"/>
        <v>8</v>
      </c>
      <c r="P259" s="65">
        <f t="shared" si="1"/>
        <v>9</v>
      </c>
      <c r="Q259" s="65">
        <f t="shared" si="1"/>
        <v>10</v>
      </c>
      <c r="R259" s="65">
        <f t="shared" si="1"/>
        <v>8</v>
      </c>
      <c r="S259" s="65">
        <f t="shared" si="1"/>
        <v>4</v>
      </c>
      <c r="T259" s="65">
        <f t="shared" si="1"/>
        <v>7</v>
      </c>
      <c r="U259" s="65">
        <f t="shared" si="1"/>
        <v>4</v>
      </c>
      <c r="V259" s="65">
        <f t="shared" si="1"/>
        <v>12</v>
      </c>
      <c r="W259" s="65">
        <f t="shared" si="1"/>
        <v>10</v>
      </c>
      <c r="X259" s="65">
        <f t="shared" si="1"/>
        <v>8</v>
      </c>
      <c r="Y259" s="65">
        <f t="shared" si="1"/>
        <v>10</v>
      </c>
      <c r="Z259" s="65">
        <f t="shared" ref="Z259:AB259" si="2">SUM(Z5:Z258)</f>
        <v>3</v>
      </c>
      <c r="AA259" s="65">
        <f t="shared" si="2"/>
        <v>11</v>
      </c>
      <c r="AB259" s="65">
        <f t="shared" si="2"/>
        <v>11</v>
      </c>
      <c r="AC259" s="65">
        <f t="shared" ref="AC259:AG259" si="3">SUM(AC5:AC241)</f>
        <v>15</v>
      </c>
      <c r="AD259" s="65">
        <f t="shared" si="3"/>
        <v>14</v>
      </c>
      <c r="AE259" s="65">
        <f t="shared" si="3"/>
        <v>1</v>
      </c>
      <c r="AF259" s="65">
        <f t="shared" si="3"/>
        <v>11</v>
      </c>
      <c r="AG259" s="65">
        <f t="shared" si="3"/>
        <v>9</v>
      </c>
      <c r="AH259" s="65">
        <f t="shared" ref="AH259:AH260" si="4">SUM(F259:AG259)</f>
        <v>255</v>
      </c>
    </row>
    <row r="260" spans="1:34" ht="15.75" customHeight="1" x14ac:dyDescent="0.2">
      <c r="A260" s="65"/>
      <c r="B260" s="65" t="s">
        <v>618</v>
      </c>
      <c r="C260" s="67"/>
      <c r="D260" s="67"/>
      <c r="E260" s="67"/>
      <c r="F260" s="65"/>
      <c r="G260" s="65"/>
      <c r="H260" s="65">
        <f>SUM(F259:H259)</f>
        <v>25</v>
      </c>
      <c r="I260" s="65"/>
      <c r="J260" s="65"/>
      <c r="K260" s="65">
        <f>SUM(I259:K259)</f>
        <v>40</v>
      </c>
      <c r="L260" s="65"/>
      <c r="M260" s="65"/>
      <c r="N260" s="65">
        <f>SUM(L259:N259)</f>
        <v>25</v>
      </c>
      <c r="O260" s="65"/>
      <c r="P260" s="65"/>
      <c r="Q260" s="65"/>
      <c r="R260" s="65">
        <f>SUM(O259:R259)</f>
        <v>35</v>
      </c>
      <c r="S260" s="65"/>
      <c r="T260" s="65"/>
      <c r="U260" s="65">
        <f>SUM(S259:U259)</f>
        <v>15</v>
      </c>
      <c r="V260" s="65"/>
      <c r="W260" s="65"/>
      <c r="X260" s="65">
        <f>SUM(V259:X259)</f>
        <v>30</v>
      </c>
      <c r="Y260" s="65">
        <f>SUM(Y259)</f>
        <v>10</v>
      </c>
      <c r="Z260" s="65"/>
      <c r="AA260" s="65"/>
      <c r="AB260" s="65">
        <f>SUM(Z259:AB259)</f>
        <v>25</v>
      </c>
      <c r="AC260" s="65"/>
      <c r="AD260" s="65"/>
      <c r="AE260" s="65">
        <f>SUM(AC259:AE259)</f>
        <v>30</v>
      </c>
      <c r="AF260" s="65"/>
      <c r="AG260" s="65">
        <f>SUM(AF259:AG259)</f>
        <v>20</v>
      </c>
      <c r="AH260">
        <f t="shared" si="4"/>
        <v>255</v>
      </c>
    </row>
    <row r="261" spans="1:34" ht="15.75" customHeight="1" x14ac:dyDescent="0.2">
      <c r="C261" s="2"/>
      <c r="D261" s="2"/>
      <c r="E261" s="2"/>
    </row>
    <row r="262" spans="1:34" ht="15.75" customHeight="1" x14ac:dyDescent="0.2">
      <c r="C262" s="2"/>
      <c r="D262" s="2"/>
      <c r="E262" s="2"/>
    </row>
    <row r="263" spans="1:34" ht="15.75" customHeight="1" x14ac:dyDescent="0.2">
      <c r="C263" s="2"/>
      <c r="D263" s="2"/>
      <c r="E263" s="2"/>
    </row>
    <row r="264" spans="1:34" ht="15.75" customHeight="1" x14ac:dyDescent="0.2">
      <c r="C264" s="2"/>
      <c r="D264" s="2"/>
      <c r="E264" s="2"/>
    </row>
    <row r="265" spans="1:34" ht="15.75" customHeight="1" x14ac:dyDescent="0.2">
      <c r="C265" s="2"/>
      <c r="D265" s="2"/>
      <c r="E265" s="2"/>
    </row>
    <row r="266" spans="1:34" ht="15.75" customHeight="1" x14ac:dyDescent="0.2">
      <c r="C266" s="2"/>
      <c r="D266" s="2"/>
      <c r="E266" s="2"/>
    </row>
    <row r="267" spans="1:34" ht="15.75" customHeight="1" x14ac:dyDescent="0.2">
      <c r="C267" s="2"/>
      <c r="D267" s="2"/>
      <c r="E267" s="2"/>
    </row>
    <row r="268" spans="1:34" ht="15.75" customHeight="1" x14ac:dyDescent="0.2">
      <c r="C268" s="2"/>
      <c r="D268" s="2"/>
      <c r="E268" s="2"/>
    </row>
    <row r="269" spans="1:34" ht="15.75" customHeight="1" x14ac:dyDescent="0.2">
      <c r="C269" s="2"/>
      <c r="D269" s="2"/>
      <c r="E269" s="2"/>
    </row>
    <row r="270" spans="1:34" ht="15.75" customHeight="1" x14ac:dyDescent="0.2">
      <c r="C270" s="2"/>
      <c r="D270" s="2"/>
      <c r="E270" s="2"/>
    </row>
    <row r="271" spans="1:34" ht="15.75" customHeight="1" x14ac:dyDescent="0.2">
      <c r="C271" s="2"/>
      <c r="D271" s="2"/>
      <c r="E271" s="2"/>
    </row>
    <row r="272" spans="1:34" ht="15.75" customHeight="1" x14ac:dyDescent="0.2">
      <c r="C272" s="2"/>
      <c r="D272" s="2"/>
      <c r="E272" s="2"/>
    </row>
    <row r="273" spans="3:5" ht="15.75" customHeight="1" x14ac:dyDescent="0.2">
      <c r="C273" s="2"/>
      <c r="D273" s="2"/>
      <c r="E273" s="2"/>
    </row>
    <row r="274" spans="3:5" ht="15.75" customHeight="1" x14ac:dyDescent="0.2">
      <c r="C274" s="2"/>
      <c r="D274" s="2"/>
      <c r="E274" s="2"/>
    </row>
    <row r="275" spans="3:5" ht="15.75" customHeight="1" x14ac:dyDescent="0.2">
      <c r="C275" s="2"/>
      <c r="D275" s="2"/>
      <c r="E275" s="2"/>
    </row>
    <row r="276" spans="3:5" ht="15.75" customHeight="1" x14ac:dyDescent="0.2">
      <c r="C276" s="2"/>
      <c r="D276" s="2"/>
      <c r="E276" s="2"/>
    </row>
    <row r="277" spans="3:5" ht="15.75" customHeight="1" x14ac:dyDescent="0.2">
      <c r="C277" s="2"/>
      <c r="D277" s="2"/>
      <c r="E277" s="2"/>
    </row>
    <row r="278" spans="3:5" ht="15.75" customHeight="1" x14ac:dyDescent="0.2">
      <c r="C278" s="2"/>
      <c r="D278" s="2"/>
      <c r="E278" s="2"/>
    </row>
    <row r="279" spans="3:5" ht="15.75" customHeight="1" x14ac:dyDescent="0.2">
      <c r="C279" s="2"/>
      <c r="D279" s="2"/>
      <c r="E279" s="2"/>
    </row>
    <row r="280" spans="3:5" ht="15.75" customHeight="1" x14ac:dyDescent="0.2">
      <c r="C280" s="2"/>
      <c r="D280" s="2"/>
      <c r="E280" s="2"/>
    </row>
    <row r="281" spans="3:5" ht="15.75" customHeight="1" x14ac:dyDescent="0.2">
      <c r="C281" s="2"/>
      <c r="D281" s="2"/>
      <c r="E281" s="2"/>
    </row>
    <row r="282" spans="3:5" ht="15.75" customHeight="1" x14ac:dyDescent="0.2">
      <c r="C282" s="2"/>
      <c r="D282" s="2"/>
      <c r="E282" s="2"/>
    </row>
    <row r="283" spans="3:5" ht="15.75" customHeight="1" x14ac:dyDescent="0.2">
      <c r="C283" s="2"/>
      <c r="D283" s="2"/>
      <c r="E283" s="2"/>
    </row>
    <row r="284" spans="3:5" ht="15.75" customHeight="1" x14ac:dyDescent="0.2">
      <c r="C284" s="2"/>
      <c r="D284" s="2"/>
      <c r="E284" s="2"/>
    </row>
    <row r="285" spans="3:5" ht="15.75" customHeight="1" x14ac:dyDescent="0.2">
      <c r="C285" s="2"/>
      <c r="D285" s="2"/>
      <c r="E285" s="2"/>
    </row>
    <row r="286" spans="3:5" ht="15.75" customHeight="1" x14ac:dyDescent="0.2">
      <c r="C286" s="2"/>
      <c r="D286" s="2"/>
      <c r="E286" s="2"/>
    </row>
    <row r="287" spans="3:5" ht="15.75" customHeight="1" x14ac:dyDescent="0.2">
      <c r="C287" s="2"/>
      <c r="D287" s="2"/>
      <c r="E287" s="2"/>
    </row>
    <row r="288" spans="3:5" ht="15.75" customHeight="1" x14ac:dyDescent="0.2">
      <c r="C288" s="2"/>
      <c r="D288" s="2"/>
      <c r="E288" s="2"/>
    </row>
    <row r="289" spans="3:5" ht="15.75" customHeight="1" x14ac:dyDescent="0.2">
      <c r="C289" s="2"/>
      <c r="D289" s="2"/>
      <c r="E289" s="2"/>
    </row>
    <row r="290" spans="3:5" ht="15.75" customHeight="1" x14ac:dyDescent="0.2">
      <c r="C290" s="2"/>
      <c r="D290" s="2"/>
      <c r="E290" s="2"/>
    </row>
    <row r="291" spans="3:5" ht="15.75" customHeight="1" x14ac:dyDescent="0.2">
      <c r="C291" s="2"/>
      <c r="D291" s="2"/>
      <c r="E291" s="2"/>
    </row>
    <row r="292" spans="3:5" ht="15.75" customHeight="1" x14ac:dyDescent="0.2">
      <c r="C292" s="2"/>
      <c r="D292" s="2"/>
      <c r="E292" s="2"/>
    </row>
    <row r="293" spans="3:5" ht="15.75" customHeight="1" x14ac:dyDescent="0.2">
      <c r="C293" s="2"/>
      <c r="D293" s="2"/>
      <c r="E293" s="2"/>
    </row>
    <row r="294" spans="3:5" ht="15.75" customHeight="1" x14ac:dyDescent="0.2">
      <c r="C294" s="2"/>
      <c r="D294" s="2"/>
      <c r="E294" s="2"/>
    </row>
    <row r="295" spans="3:5" ht="15.75" customHeight="1" x14ac:dyDescent="0.2">
      <c r="C295" s="2"/>
      <c r="D295" s="2"/>
      <c r="E295" s="2"/>
    </row>
    <row r="296" spans="3:5" ht="15.75" customHeight="1" x14ac:dyDescent="0.2">
      <c r="C296" s="2"/>
      <c r="D296" s="2"/>
      <c r="E296" s="2"/>
    </row>
    <row r="297" spans="3:5" ht="15.75" customHeight="1" x14ac:dyDescent="0.2">
      <c r="C297" s="2"/>
      <c r="D297" s="2"/>
      <c r="E297" s="2"/>
    </row>
    <row r="298" spans="3:5" ht="15.75" customHeight="1" x14ac:dyDescent="0.2">
      <c r="C298" s="2"/>
      <c r="D298" s="2"/>
      <c r="E298" s="2"/>
    </row>
    <row r="299" spans="3:5" ht="15.75" customHeight="1" x14ac:dyDescent="0.2">
      <c r="C299" s="2"/>
      <c r="D299" s="2"/>
      <c r="E299" s="2"/>
    </row>
    <row r="300" spans="3:5" ht="15.75" customHeight="1" x14ac:dyDescent="0.2">
      <c r="C300" s="2"/>
      <c r="D300" s="2"/>
      <c r="E300" s="2"/>
    </row>
    <row r="301" spans="3:5" ht="15.75" customHeight="1" x14ac:dyDescent="0.2">
      <c r="C301" s="2"/>
      <c r="D301" s="2"/>
      <c r="E301" s="2"/>
    </row>
    <row r="302" spans="3:5" ht="15.75" customHeight="1" x14ac:dyDescent="0.2">
      <c r="C302" s="2"/>
      <c r="D302" s="2"/>
      <c r="E302" s="2"/>
    </row>
    <row r="303" spans="3:5" ht="15.75" customHeight="1" x14ac:dyDescent="0.2">
      <c r="C303" s="2"/>
      <c r="D303" s="2"/>
      <c r="E303" s="2"/>
    </row>
    <row r="304" spans="3:5" ht="15.75" customHeight="1" x14ac:dyDescent="0.2">
      <c r="C304" s="2"/>
      <c r="D304" s="2"/>
      <c r="E304" s="2"/>
    </row>
    <row r="305" spans="3:5" ht="15.75" customHeight="1" x14ac:dyDescent="0.2">
      <c r="C305" s="2"/>
      <c r="D305" s="2"/>
      <c r="E305" s="2"/>
    </row>
    <row r="306" spans="3:5" ht="15.75" customHeight="1" x14ac:dyDescent="0.2">
      <c r="C306" s="2"/>
      <c r="D306" s="2"/>
      <c r="E306" s="2"/>
    </row>
    <row r="307" spans="3:5" ht="15.75" customHeight="1" x14ac:dyDescent="0.2">
      <c r="C307" s="2"/>
      <c r="D307" s="2"/>
      <c r="E307" s="2"/>
    </row>
    <row r="308" spans="3:5" ht="15.75" customHeight="1" x14ac:dyDescent="0.2">
      <c r="C308" s="2"/>
      <c r="D308" s="2"/>
      <c r="E308" s="2"/>
    </row>
    <row r="309" spans="3:5" ht="15.75" customHeight="1" x14ac:dyDescent="0.2">
      <c r="C309" s="2"/>
      <c r="D309" s="2"/>
      <c r="E309" s="2"/>
    </row>
    <row r="310" spans="3:5" ht="15.75" customHeight="1" x14ac:dyDescent="0.2">
      <c r="C310" s="2"/>
      <c r="D310" s="2"/>
      <c r="E310" s="2"/>
    </row>
    <row r="311" spans="3:5" ht="15.75" customHeight="1" x14ac:dyDescent="0.2">
      <c r="C311" s="2"/>
      <c r="D311" s="2"/>
      <c r="E311" s="2"/>
    </row>
    <row r="312" spans="3:5" ht="15.75" customHeight="1" x14ac:dyDescent="0.2">
      <c r="C312" s="2"/>
      <c r="D312" s="2"/>
      <c r="E312" s="2"/>
    </row>
    <row r="313" spans="3:5" ht="15.75" customHeight="1" x14ac:dyDescent="0.2">
      <c r="C313" s="2"/>
      <c r="D313" s="2"/>
      <c r="E313" s="2"/>
    </row>
    <row r="314" spans="3:5" ht="15.75" customHeight="1" x14ac:dyDescent="0.2">
      <c r="C314" s="2"/>
      <c r="D314" s="2"/>
      <c r="E314" s="2"/>
    </row>
    <row r="315" spans="3:5" ht="15.75" customHeight="1" x14ac:dyDescent="0.2">
      <c r="C315" s="2"/>
      <c r="D315" s="2"/>
      <c r="E315" s="2"/>
    </row>
    <row r="316" spans="3:5" ht="15.75" customHeight="1" x14ac:dyDescent="0.2">
      <c r="C316" s="2"/>
      <c r="D316" s="2"/>
      <c r="E316" s="2"/>
    </row>
    <row r="317" spans="3:5" ht="15.75" customHeight="1" x14ac:dyDescent="0.2">
      <c r="C317" s="2"/>
      <c r="D317" s="2"/>
      <c r="E317" s="2"/>
    </row>
    <row r="318" spans="3:5" ht="15.75" customHeight="1" x14ac:dyDescent="0.2">
      <c r="C318" s="2"/>
      <c r="D318" s="2"/>
      <c r="E318" s="2"/>
    </row>
    <row r="319" spans="3:5" ht="15.75" customHeight="1" x14ac:dyDescent="0.2">
      <c r="C319" s="2"/>
      <c r="D319" s="2"/>
      <c r="E319" s="2"/>
    </row>
    <row r="320" spans="3:5" ht="15.75" customHeight="1" x14ac:dyDescent="0.2">
      <c r="C320" s="2"/>
      <c r="D320" s="2"/>
      <c r="E320" s="2"/>
    </row>
    <row r="321" spans="3:5" ht="15.75" customHeight="1" x14ac:dyDescent="0.2">
      <c r="C321" s="2"/>
      <c r="D321" s="2"/>
      <c r="E321" s="2"/>
    </row>
    <row r="322" spans="3:5" ht="15.75" customHeight="1" x14ac:dyDescent="0.2">
      <c r="C322" s="2"/>
      <c r="D322" s="2"/>
      <c r="E322" s="2"/>
    </row>
    <row r="323" spans="3:5" ht="15.75" customHeight="1" x14ac:dyDescent="0.2">
      <c r="C323" s="2"/>
      <c r="D323" s="2"/>
      <c r="E323" s="2"/>
    </row>
    <row r="324" spans="3:5" ht="15.75" customHeight="1" x14ac:dyDescent="0.2">
      <c r="C324" s="2"/>
      <c r="D324" s="2"/>
      <c r="E324" s="2"/>
    </row>
    <row r="325" spans="3:5" ht="15.75" customHeight="1" x14ac:dyDescent="0.2">
      <c r="C325" s="2"/>
      <c r="D325" s="2"/>
      <c r="E325" s="2"/>
    </row>
    <row r="326" spans="3:5" ht="15.75" customHeight="1" x14ac:dyDescent="0.2">
      <c r="C326" s="2"/>
      <c r="D326" s="2"/>
      <c r="E326" s="2"/>
    </row>
    <row r="327" spans="3:5" ht="15.75" customHeight="1" x14ac:dyDescent="0.2">
      <c r="C327" s="2"/>
      <c r="D327" s="2"/>
      <c r="E327" s="2"/>
    </row>
    <row r="328" spans="3:5" ht="15.75" customHeight="1" x14ac:dyDescent="0.2">
      <c r="C328" s="2"/>
      <c r="D328" s="2"/>
      <c r="E328" s="2"/>
    </row>
    <row r="329" spans="3:5" ht="15.75" customHeight="1" x14ac:dyDescent="0.2">
      <c r="C329" s="2"/>
      <c r="D329" s="2"/>
      <c r="E329" s="2"/>
    </row>
    <row r="330" spans="3:5" ht="15.75" customHeight="1" x14ac:dyDescent="0.2">
      <c r="C330" s="2"/>
      <c r="D330" s="2"/>
      <c r="E330" s="2"/>
    </row>
    <row r="331" spans="3:5" ht="15.75" customHeight="1" x14ac:dyDescent="0.2">
      <c r="C331" s="2"/>
      <c r="D331" s="2"/>
      <c r="E331" s="2"/>
    </row>
    <row r="332" spans="3:5" ht="15.75" customHeight="1" x14ac:dyDescent="0.2">
      <c r="C332" s="2"/>
      <c r="D332" s="2"/>
      <c r="E332" s="2"/>
    </row>
    <row r="333" spans="3:5" ht="15.75" customHeight="1" x14ac:dyDescent="0.2">
      <c r="C333" s="2"/>
      <c r="D333" s="2"/>
      <c r="E333" s="2"/>
    </row>
    <row r="334" spans="3:5" ht="15.75" customHeight="1" x14ac:dyDescent="0.2">
      <c r="C334" s="2"/>
      <c r="D334" s="2"/>
      <c r="E334" s="2"/>
    </row>
    <row r="335" spans="3:5" ht="15.75" customHeight="1" x14ac:dyDescent="0.2">
      <c r="C335" s="2"/>
      <c r="D335" s="2"/>
      <c r="E335" s="2"/>
    </row>
    <row r="336" spans="3:5" ht="15.75" customHeight="1" x14ac:dyDescent="0.2">
      <c r="C336" s="2"/>
      <c r="D336" s="2"/>
      <c r="E336" s="2"/>
    </row>
    <row r="337" spans="3:5" ht="15.75" customHeight="1" x14ac:dyDescent="0.2">
      <c r="C337" s="2"/>
      <c r="D337" s="2"/>
      <c r="E337" s="2"/>
    </row>
    <row r="338" spans="3:5" ht="15.75" customHeight="1" x14ac:dyDescent="0.2">
      <c r="C338" s="2"/>
      <c r="D338" s="2"/>
      <c r="E338" s="2"/>
    </row>
    <row r="339" spans="3:5" ht="15.75" customHeight="1" x14ac:dyDescent="0.2">
      <c r="C339" s="2"/>
      <c r="D339" s="2"/>
      <c r="E339" s="2"/>
    </row>
    <row r="340" spans="3:5" ht="15.75" customHeight="1" x14ac:dyDescent="0.2">
      <c r="C340" s="2"/>
      <c r="D340" s="2"/>
      <c r="E340" s="2"/>
    </row>
    <row r="341" spans="3:5" ht="15.75" customHeight="1" x14ac:dyDescent="0.2">
      <c r="C341" s="2"/>
      <c r="D341" s="2"/>
      <c r="E341" s="2"/>
    </row>
    <row r="342" spans="3:5" ht="15.75" customHeight="1" x14ac:dyDescent="0.2">
      <c r="C342" s="2"/>
      <c r="D342" s="2"/>
      <c r="E342" s="2"/>
    </row>
    <row r="343" spans="3:5" ht="15.75" customHeight="1" x14ac:dyDescent="0.2">
      <c r="C343" s="2"/>
      <c r="D343" s="2"/>
      <c r="E343" s="2"/>
    </row>
    <row r="344" spans="3:5" ht="15.75" customHeight="1" x14ac:dyDescent="0.2">
      <c r="C344" s="2"/>
      <c r="D344" s="2"/>
      <c r="E344" s="2"/>
    </row>
    <row r="345" spans="3:5" ht="15.75" customHeight="1" x14ac:dyDescent="0.2">
      <c r="C345" s="2"/>
      <c r="D345" s="2"/>
      <c r="E345" s="2"/>
    </row>
    <row r="346" spans="3:5" ht="15.75" customHeight="1" x14ac:dyDescent="0.2">
      <c r="C346" s="2"/>
      <c r="D346" s="2"/>
      <c r="E346" s="2"/>
    </row>
    <row r="347" spans="3:5" ht="15.75" customHeight="1" x14ac:dyDescent="0.2">
      <c r="C347" s="2"/>
      <c r="D347" s="2"/>
      <c r="E347" s="2"/>
    </row>
    <row r="348" spans="3:5" ht="15.75" customHeight="1" x14ac:dyDescent="0.2">
      <c r="C348" s="2"/>
      <c r="D348" s="2"/>
      <c r="E348" s="2"/>
    </row>
    <row r="349" spans="3:5" ht="15.75" customHeight="1" x14ac:dyDescent="0.2">
      <c r="C349" s="2"/>
      <c r="D349" s="2"/>
      <c r="E349" s="2"/>
    </row>
    <row r="350" spans="3:5" ht="15.75" customHeight="1" x14ac:dyDescent="0.2">
      <c r="C350" s="2"/>
      <c r="D350" s="2"/>
      <c r="E350" s="2"/>
    </row>
    <row r="351" spans="3:5" ht="15.75" customHeight="1" x14ac:dyDescent="0.2">
      <c r="C351" s="2"/>
      <c r="D351" s="2"/>
      <c r="E351" s="2"/>
    </row>
    <row r="352" spans="3:5" ht="15.75" customHeight="1" x14ac:dyDescent="0.2">
      <c r="C352" s="2"/>
      <c r="D352" s="2"/>
      <c r="E352" s="2"/>
    </row>
    <row r="353" spans="3:5" ht="15.75" customHeight="1" x14ac:dyDescent="0.2">
      <c r="C353" s="2"/>
      <c r="D353" s="2"/>
      <c r="E353" s="2"/>
    </row>
    <row r="354" spans="3:5" ht="15.75" customHeight="1" x14ac:dyDescent="0.2">
      <c r="C354" s="2"/>
      <c r="D354" s="2"/>
      <c r="E354" s="2"/>
    </row>
    <row r="355" spans="3:5" ht="15.75" customHeight="1" x14ac:dyDescent="0.2">
      <c r="C355" s="2"/>
      <c r="D355" s="2"/>
      <c r="E355" s="2"/>
    </row>
    <row r="356" spans="3:5" ht="15.75" customHeight="1" x14ac:dyDescent="0.2">
      <c r="C356" s="2"/>
      <c r="D356" s="2"/>
      <c r="E356" s="2"/>
    </row>
    <row r="357" spans="3:5" ht="15.75" customHeight="1" x14ac:dyDescent="0.2">
      <c r="C357" s="2"/>
      <c r="D357" s="2"/>
      <c r="E357" s="2"/>
    </row>
    <row r="358" spans="3:5" ht="15.75" customHeight="1" x14ac:dyDescent="0.2">
      <c r="C358" s="2"/>
      <c r="D358" s="2"/>
      <c r="E358" s="2"/>
    </row>
    <row r="359" spans="3:5" ht="15.75" customHeight="1" x14ac:dyDescent="0.2">
      <c r="C359" s="2"/>
      <c r="D359" s="2"/>
      <c r="E359" s="2"/>
    </row>
    <row r="360" spans="3:5" ht="15.75" customHeight="1" x14ac:dyDescent="0.2">
      <c r="C360" s="2"/>
      <c r="D360" s="2"/>
      <c r="E360" s="2"/>
    </row>
    <row r="361" spans="3:5" ht="15.75" customHeight="1" x14ac:dyDescent="0.2">
      <c r="C361" s="2"/>
      <c r="D361" s="2"/>
      <c r="E361" s="2"/>
    </row>
    <row r="362" spans="3:5" ht="15.75" customHeight="1" x14ac:dyDescent="0.2">
      <c r="C362" s="2"/>
      <c r="D362" s="2"/>
      <c r="E362" s="2"/>
    </row>
    <row r="363" spans="3:5" ht="15.75" customHeight="1" x14ac:dyDescent="0.2">
      <c r="C363" s="2"/>
      <c r="D363" s="2"/>
      <c r="E363" s="2"/>
    </row>
    <row r="364" spans="3:5" ht="15.75" customHeight="1" x14ac:dyDescent="0.2">
      <c r="C364" s="2"/>
      <c r="D364" s="2"/>
      <c r="E364" s="2"/>
    </row>
    <row r="365" spans="3:5" ht="15.75" customHeight="1" x14ac:dyDescent="0.2">
      <c r="C365" s="2"/>
      <c r="D365" s="2"/>
      <c r="E365" s="2"/>
    </row>
    <row r="366" spans="3:5" ht="15.75" customHeight="1" x14ac:dyDescent="0.2">
      <c r="C366" s="2"/>
      <c r="D366" s="2"/>
      <c r="E366" s="2"/>
    </row>
    <row r="367" spans="3:5" ht="15.75" customHeight="1" x14ac:dyDescent="0.2">
      <c r="C367" s="2"/>
      <c r="D367" s="2"/>
      <c r="E367" s="2"/>
    </row>
    <row r="368" spans="3:5" ht="15.75" customHeight="1" x14ac:dyDescent="0.2">
      <c r="C368" s="2"/>
      <c r="D368" s="2"/>
      <c r="E368" s="2"/>
    </row>
    <row r="369" spans="3:5" ht="15.75" customHeight="1" x14ac:dyDescent="0.2">
      <c r="C369" s="2"/>
      <c r="D369" s="2"/>
      <c r="E369" s="2"/>
    </row>
    <row r="370" spans="3:5" ht="15.75" customHeight="1" x14ac:dyDescent="0.2">
      <c r="C370" s="2"/>
      <c r="D370" s="2"/>
      <c r="E370" s="2"/>
    </row>
    <row r="371" spans="3:5" ht="15.75" customHeight="1" x14ac:dyDescent="0.2">
      <c r="C371" s="2"/>
      <c r="D371" s="2"/>
      <c r="E371" s="2"/>
    </row>
    <row r="372" spans="3:5" ht="15.75" customHeight="1" x14ac:dyDescent="0.2">
      <c r="C372" s="2"/>
      <c r="D372" s="2"/>
      <c r="E372" s="2"/>
    </row>
    <row r="373" spans="3:5" ht="15.75" customHeight="1" x14ac:dyDescent="0.2">
      <c r="C373" s="2"/>
      <c r="D373" s="2"/>
      <c r="E373" s="2"/>
    </row>
    <row r="374" spans="3:5" ht="15.75" customHeight="1" x14ac:dyDescent="0.2">
      <c r="C374" s="2"/>
      <c r="D374" s="2"/>
      <c r="E374" s="2"/>
    </row>
    <row r="375" spans="3:5" ht="15.75" customHeight="1" x14ac:dyDescent="0.2">
      <c r="C375" s="2"/>
      <c r="D375" s="2"/>
      <c r="E375" s="2"/>
    </row>
    <row r="376" spans="3:5" ht="15.75" customHeight="1" x14ac:dyDescent="0.2">
      <c r="C376" s="2"/>
      <c r="D376" s="2"/>
      <c r="E376" s="2"/>
    </row>
    <row r="377" spans="3:5" ht="15.75" customHeight="1" x14ac:dyDescent="0.2">
      <c r="C377" s="2"/>
      <c r="D377" s="2"/>
      <c r="E377" s="2"/>
    </row>
    <row r="378" spans="3:5" ht="15.75" customHeight="1" x14ac:dyDescent="0.2">
      <c r="C378" s="2"/>
      <c r="D378" s="2"/>
      <c r="E378" s="2"/>
    </row>
    <row r="379" spans="3:5" ht="15.75" customHeight="1" x14ac:dyDescent="0.2">
      <c r="C379" s="2"/>
      <c r="D379" s="2"/>
      <c r="E379" s="2"/>
    </row>
    <row r="380" spans="3:5" ht="15.75" customHeight="1" x14ac:dyDescent="0.2">
      <c r="C380" s="2"/>
      <c r="D380" s="2"/>
      <c r="E380" s="2"/>
    </row>
    <row r="381" spans="3:5" ht="15.75" customHeight="1" x14ac:dyDescent="0.2">
      <c r="C381" s="2"/>
      <c r="D381" s="2"/>
      <c r="E381" s="2"/>
    </row>
    <row r="382" spans="3:5" ht="15.75" customHeight="1" x14ac:dyDescent="0.2">
      <c r="C382" s="2"/>
      <c r="D382" s="2"/>
      <c r="E382" s="2"/>
    </row>
    <row r="383" spans="3:5" ht="15.75" customHeight="1" x14ac:dyDescent="0.2">
      <c r="C383" s="2"/>
      <c r="D383" s="2"/>
      <c r="E383" s="2"/>
    </row>
    <row r="384" spans="3:5" ht="15.75" customHeight="1" x14ac:dyDescent="0.2">
      <c r="C384" s="2"/>
      <c r="D384" s="2"/>
      <c r="E384" s="2"/>
    </row>
    <row r="385" spans="3:5" ht="15.75" customHeight="1" x14ac:dyDescent="0.2">
      <c r="C385" s="2"/>
      <c r="D385" s="2"/>
      <c r="E385" s="2"/>
    </row>
    <row r="386" spans="3:5" ht="15.75" customHeight="1" x14ac:dyDescent="0.2">
      <c r="C386" s="2"/>
      <c r="D386" s="2"/>
      <c r="E386" s="2"/>
    </row>
    <row r="387" spans="3:5" ht="15.75" customHeight="1" x14ac:dyDescent="0.2">
      <c r="C387" s="2"/>
      <c r="D387" s="2"/>
      <c r="E387" s="2"/>
    </row>
    <row r="388" spans="3:5" ht="15.75" customHeight="1" x14ac:dyDescent="0.2">
      <c r="C388" s="2"/>
      <c r="D388" s="2"/>
      <c r="E388" s="2"/>
    </row>
    <row r="389" spans="3:5" ht="15.75" customHeight="1" x14ac:dyDescent="0.2">
      <c r="C389" s="2"/>
      <c r="D389" s="2"/>
      <c r="E389" s="2"/>
    </row>
    <row r="390" spans="3:5" ht="15.75" customHeight="1" x14ac:dyDescent="0.2">
      <c r="C390" s="2"/>
      <c r="D390" s="2"/>
      <c r="E390" s="2"/>
    </row>
    <row r="391" spans="3:5" ht="15.75" customHeight="1" x14ac:dyDescent="0.2">
      <c r="C391" s="2"/>
      <c r="D391" s="2"/>
      <c r="E391" s="2"/>
    </row>
    <row r="392" spans="3:5" ht="15.75" customHeight="1" x14ac:dyDescent="0.2">
      <c r="C392" s="2"/>
      <c r="D392" s="2"/>
      <c r="E392" s="2"/>
    </row>
    <row r="393" spans="3:5" ht="15.75" customHeight="1" x14ac:dyDescent="0.2">
      <c r="C393" s="2"/>
      <c r="D393" s="2"/>
      <c r="E393" s="2"/>
    </row>
    <row r="394" spans="3:5" ht="15.75" customHeight="1" x14ac:dyDescent="0.2">
      <c r="C394" s="2"/>
      <c r="D394" s="2"/>
      <c r="E394" s="2"/>
    </row>
    <row r="395" spans="3:5" ht="15.75" customHeight="1" x14ac:dyDescent="0.2">
      <c r="C395" s="2"/>
      <c r="D395" s="2"/>
      <c r="E395" s="2"/>
    </row>
    <row r="396" spans="3:5" ht="15.75" customHeight="1" x14ac:dyDescent="0.2">
      <c r="C396" s="2"/>
      <c r="D396" s="2"/>
      <c r="E396" s="2"/>
    </row>
    <row r="397" spans="3:5" ht="15.75" customHeight="1" x14ac:dyDescent="0.2">
      <c r="C397" s="2"/>
      <c r="D397" s="2"/>
      <c r="E397" s="2"/>
    </row>
    <row r="398" spans="3:5" ht="15.75" customHeight="1" x14ac:dyDescent="0.2">
      <c r="C398" s="2"/>
      <c r="D398" s="2"/>
      <c r="E398" s="2"/>
    </row>
    <row r="399" spans="3:5" ht="15.75" customHeight="1" x14ac:dyDescent="0.2">
      <c r="C399" s="2"/>
      <c r="D399" s="2"/>
      <c r="E399" s="2"/>
    </row>
    <row r="400" spans="3:5" ht="15.75" customHeight="1" x14ac:dyDescent="0.2">
      <c r="C400" s="2"/>
      <c r="D400" s="2"/>
      <c r="E400" s="2"/>
    </row>
    <row r="401" spans="3:5" ht="15.75" customHeight="1" x14ac:dyDescent="0.2">
      <c r="C401" s="2"/>
      <c r="D401" s="2"/>
      <c r="E401" s="2"/>
    </row>
    <row r="402" spans="3:5" ht="15.75" customHeight="1" x14ac:dyDescent="0.2">
      <c r="C402" s="2"/>
      <c r="D402" s="2"/>
      <c r="E402" s="2"/>
    </row>
    <row r="403" spans="3:5" ht="15.75" customHeight="1" x14ac:dyDescent="0.2">
      <c r="C403" s="2"/>
      <c r="D403" s="2"/>
      <c r="E403" s="2"/>
    </row>
    <row r="404" spans="3:5" ht="15.75" customHeight="1" x14ac:dyDescent="0.2">
      <c r="C404" s="2"/>
      <c r="D404" s="2"/>
      <c r="E404" s="2"/>
    </row>
    <row r="405" spans="3:5" ht="15.75" customHeight="1" x14ac:dyDescent="0.2">
      <c r="C405" s="2"/>
      <c r="D405" s="2"/>
      <c r="E405" s="2"/>
    </row>
    <row r="406" spans="3:5" ht="15.75" customHeight="1" x14ac:dyDescent="0.2">
      <c r="C406" s="2"/>
      <c r="D406" s="2"/>
      <c r="E406" s="2"/>
    </row>
    <row r="407" spans="3:5" ht="15.75" customHeight="1" x14ac:dyDescent="0.2">
      <c r="C407" s="2"/>
      <c r="D407" s="2"/>
      <c r="E407" s="2"/>
    </row>
    <row r="408" spans="3:5" ht="15.75" customHeight="1" x14ac:dyDescent="0.2">
      <c r="C408" s="2"/>
      <c r="D408" s="2"/>
      <c r="E408" s="2"/>
    </row>
    <row r="409" spans="3:5" ht="15.75" customHeight="1" x14ac:dyDescent="0.2">
      <c r="C409" s="2"/>
      <c r="D409" s="2"/>
      <c r="E409" s="2"/>
    </row>
    <row r="410" spans="3:5" ht="15.75" customHeight="1" x14ac:dyDescent="0.2">
      <c r="C410" s="2"/>
      <c r="D410" s="2"/>
      <c r="E410" s="2"/>
    </row>
    <row r="411" spans="3:5" ht="15.75" customHeight="1" x14ac:dyDescent="0.2">
      <c r="C411" s="2"/>
      <c r="D411" s="2"/>
      <c r="E411" s="2"/>
    </row>
    <row r="412" spans="3:5" ht="15.75" customHeight="1" x14ac:dyDescent="0.2">
      <c r="C412" s="2"/>
      <c r="D412" s="2"/>
      <c r="E412" s="2"/>
    </row>
    <row r="413" spans="3:5" ht="15.75" customHeight="1" x14ac:dyDescent="0.2">
      <c r="C413" s="2"/>
      <c r="D413" s="2"/>
      <c r="E413" s="2"/>
    </row>
    <row r="414" spans="3:5" ht="15.75" customHeight="1" x14ac:dyDescent="0.2">
      <c r="C414" s="2"/>
      <c r="D414" s="2"/>
      <c r="E414" s="2"/>
    </row>
    <row r="415" spans="3:5" ht="15.75" customHeight="1" x14ac:dyDescent="0.2">
      <c r="C415" s="2"/>
      <c r="D415" s="2"/>
      <c r="E415" s="2"/>
    </row>
    <row r="416" spans="3:5" ht="15.75" customHeight="1" x14ac:dyDescent="0.2">
      <c r="C416" s="2"/>
      <c r="D416" s="2"/>
      <c r="E416" s="2"/>
    </row>
    <row r="417" spans="3:5" ht="15.75" customHeight="1" x14ac:dyDescent="0.2">
      <c r="C417" s="2"/>
      <c r="D417" s="2"/>
      <c r="E417" s="2"/>
    </row>
    <row r="418" spans="3:5" ht="15.75" customHeight="1" x14ac:dyDescent="0.2">
      <c r="C418" s="2"/>
      <c r="D418" s="2"/>
      <c r="E418" s="2"/>
    </row>
    <row r="419" spans="3:5" ht="15.75" customHeight="1" x14ac:dyDescent="0.2">
      <c r="C419" s="2"/>
      <c r="D419" s="2"/>
      <c r="E419" s="2"/>
    </row>
    <row r="420" spans="3:5" ht="15.75" customHeight="1" x14ac:dyDescent="0.2">
      <c r="C420" s="2"/>
      <c r="D420" s="2"/>
      <c r="E420" s="2"/>
    </row>
    <row r="421" spans="3:5" ht="15.75" customHeight="1" x14ac:dyDescent="0.2">
      <c r="C421" s="2"/>
      <c r="D421" s="2"/>
      <c r="E421" s="2"/>
    </row>
    <row r="422" spans="3:5" ht="15.75" customHeight="1" x14ac:dyDescent="0.2">
      <c r="C422" s="2"/>
      <c r="D422" s="2"/>
      <c r="E422" s="2"/>
    </row>
    <row r="423" spans="3:5" ht="15.75" customHeight="1" x14ac:dyDescent="0.2">
      <c r="C423" s="2"/>
      <c r="D423" s="2"/>
      <c r="E423" s="2"/>
    </row>
    <row r="424" spans="3:5" ht="15.75" customHeight="1" x14ac:dyDescent="0.2">
      <c r="C424" s="2"/>
      <c r="D424" s="2"/>
      <c r="E424" s="2"/>
    </row>
    <row r="425" spans="3:5" ht="15.75" customHeight="1" x14ac:dyDescent="0.2">
      <c r="C425" s="2"/>
      <c r="D425" s="2"/>
      <c r="E425" s="2"/>
    </row>
    <row r="426" spans="3:5" ht="15.75" customHeight="1" x14ac:dyDescent="0.2">
      <c r="C426" s="2"/>
      <c r="D426" s="2"/>
      <c r="E426" s="2"/>
    </row>
    <row r="427" spans="3:5" ht="15.75" customHeight="1" x14ac:dyDescent="0.2">
      <c r="C427" s="2"/>
      <c r="D427" s="2"/>
      <c r="E427" s="2"/>
    </row>
    <row r="428" spans="3:5" ht="15.75" customHeight="1" x14ac:dyDescent="0.2">
      <c r="C428" s="2"/>
      <c r="D428" s="2"/>
      <c r="E428" s="2"/>
    </row>
    <row r="429" spans="3:5" ht="15.75" customHeight="1" x14ac:dyDescent="0.2">
      <c r="C429" s="2"/>
      <c r="D429" s="2"/>
      <c r="E429" s="2"/>
    </row>
    <row r="430" spans="3:5" ht="15.75" customHeight="1" x14ac:dyDescent="0.2">
      <c r="C430" s="2"/>
      <c r="D430" s="2"/>
      <c r="E430" s="2"/>
    </row>
    <row r="431" spans="3:5" ht="15.75" customHeight="1" x14ac:dyDescent="0.2">
      <c r="C431" s="2"/>
      <c r="D431" s="2"/>
      <c r="E431" s="2"/>
    </row>
    <row r="432" spans="3:5" ht="15.75" customHeight="1" x14ac:dyDescent="0.2">
      <c r="C432" s="2"/>
      <c r="D432" s="2"/>
      <c r="E432" s="2"/>
    </row>
    <row r="433" spans="3:5" ht="15.75" customHeight="1" x14ac:dyDescent="0.2">
      <c r="C433" s="2"/>
      <c r="D433" s="2"/>
      <c r="E433" s="2"/>
    </row>
    <row r="434" spans="3:5" ht="15.75" customHeight="1" x14ac:dyDescent="0.2">
      <c r="C434" s="2"/>
      <c r="D434" s="2"/>
      <c r="E434" s="2"/>
    </row>
    <row r="435" spans="3:5" ht="15.75" customHeight="1" x14ac:dyDescent="0.2">
      <c r="C435" s="2"/>
      <c r="D435" s="2"/>
      <c r="E435" s="2"/>
    </row>
    <row r="436" spans="3:5" ht="15.75" customHeight="1" x14ac:dyDescent="0.2">
      <c r="C436" s="2"/>
      <c r="D436" s="2"/>
      <c r="E436" s="2"/>
    </row>
    <row r="437" spans="3:5" ht="15.75" customHeight="1" x14ac:dyDescent="0.2">
      <c r="C437" s="2"/>
      <c r="D437" s="2"/>
      <c r="E437" s="2"/>
    </row>
    <row r="438" spans="3:5" ht="15.75" customHeight="1" x14ac:dyDescent="0.2">
      <c r="C438" s="2"/>
      <c r="D438" s="2"/>
      <c r="E438" s="2"/>
    </row>
    <row r="439" spans="3:5" ht="15.75" customHeight="1" x14ac:dyDescent="0.2">
      <c r="C439" s="2"/>
      <c r="D439" s="2"/>
      <c r="E439" s="2"/>
    </row>
    <row r="440" spans="3:5" ht="15.75" customHeight="1" x14ac:dyDescent="0.2">
      <c r="C440" s="2"/>
      <c r="D440" s="2"/>
      <c r="E440" s="2"/>
    </row>
    <row r="441" spans="3:5" ht="15.75" customHeight="1" x14ac:dyDescent="0.2">
      <c r="C441" s="2"/>
      <c r="D441" s="2"/>
      <c r="E441" s="2"/>
    </row>
    <row r="442" spans="3:5" ht="15.75" customHeight="1" x14ac:dyDescent="0.2">
      <c r="C442" s="2"/>
      <c r="D442" s="2"/>
      <c r="E442" s="2"/>
    </row>
    <row r="443" spans="3:5" ht="15.75" customHeight="1" x14ac:dyDescent="0.2">
      <c r="C443" s="2"/>
      <c r="D443" s="2"/>
      <c r="E443" s="2"/>
    </row>
    <row r="444" spans="3:5" ht="15.75" customHeight="1" x14ac:dyDescent="0.2">
      <c r="C444" s="2"/>
      <c r="D444" s="2"/>
      <c r="E444" s="2"/>
    </row>
    <row r="445" spans="3:5" ht="15.75" customHeight="1" x14ac:dyDescent="0.2">
      <c r="C445" s="2"/>
      <c r="D445" s="2"/>
      <c r="E445" s="2"/>
    </row>
    <row r="446" spans="3:5" ht="15.75" customHeight="1" x14ac:dyDescent="0.2">
      <c r="C446" s="2"/>
      <c r="D446" s="2"/>
      <c r="E446" s="2"/>
    </row>
    <row r="447" spans="3:5" ht="15.75" customHeight="1" x14ac:dyDescent="0.2">
      <c r="C447" s="2"/>
      <c r="D447" s="2"/>
      <c r="E447" s="2"/>
    </row>
    <row r="448" spans="3:5" ht="15.75" customHeight="1" x14ac:dyDescent="0.2">
      <c r="C448" s="2"/>
      <c r="D448" s="2"/>
      <c r="E448" s="2"/>
    </row>
    <row r="449" spans="3:5" ht="15.75" customHeight="1" x14ac:dyDescent="0.2">
      <c r="C449" s="2"/>
      <c r="D449" s="2"/>
      <c r="E449" s="2"/>
    </row>
    <row r="450" spans="3:5" ht="15.75" customHeight="1" x14ac:dyDescent="0.2">
      <c r="C450" s="2"/>
      <c r="D450" s="2"/>
      <c r="E450" s="2"/>
    </row>
    <row r="451" spans="3:5" ht="15.75" customHeight="1" x14ac:dyDescent="0.2">
      <c r="C451" s="2"/>
      <c r="D451" s="2"/>
      <c r="E451" s="2"/>
    </row>
    <row r="452" spans="3:5" ht="15.75" customHeight="1" x14ac:dyDescent="0.2">
      <c r="C452" s="2"/>
      <c r="D452" s="2"/>
      <c r="E452" s="2"/>
    </row>
    <row r="453" spans="3:5" ht="15.75" customHeight="1" x14ac:dyDescent="0.2">
      <c r="C453" s="2"/>
      <c r="D453" s="2"/>
      <c r="E453" s="2"/>
    </row>
    <row r="454" spans="3:5" ht="15.75" customHeight="1" x14ac:dyDescent="0.2">
      <c r="C454" s="2"/>
      <c r="D454" s="2"/>
      <c r="E454" s="2"/>
    </row>
    <row r="455" spans="3:5" ht="15.75" customHeight="1" x14ac:dyDescent="0.2">
      <c r="C455" s="2"/>
      <c r="D455" s="2"/>
      <c r="E455" s="2"/>
    </row>
    <row r="456" spans="3:5" ht="15.75" customHeight="1" x14ac:dyDescent="0.2">
      <c r="C456" s="2"/>
      <c r="D456" s="2"/>
      <c r="E456" s="2"/>
    </row>
    <row r="457" spans="3:5" ht="15.75" customHeight="1" x14ac:dyDescent="0.2">
      <c r="C457" s="2"/>
      <c r="D457" s="2"/>
      <c r="E457" s="2"/>
    </row>
    <row r="458" spans="3:5" ht="15.75" customHeight="1" x14ac:dyDescent="0.2">
      <c r="C458" s="2"/>
      <c r="D458" s="2"/>
      <c r="E458" s="2"/>
    </row>
    <row r="459" spans="3:5" ht="15.75" customHeight="1" x14ac:dyDescent="0.2">
      <c r="C459" s="2"/>
      <c r="D459" s="2"/>
      <c r="E459" s="2"/>
    </row>
    <row r="460" spans="3:5" ht="15.75" customHeight="1" x14ac:dyDescent="0.2">
      <c r="C460" s="2"/>
      <c r="D460" s="2"/>
      <c r="E460" s="2"/>
    </row>
    <row r="461" spans="3:5" ht="15.75" customHeight="1" x14ac:dyDescent="0.2"/>
    <row r="462" spans="3:5" ht="15.75" customHeight="1" x14ac:dyDescent="0.2"/>
    <row r="463" spans="3:5" ht="15.75" customHeight="1" x14ac:dyDescent="0.2"/>
    <row r="464" spans="3:5"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0">
    <mergeCell ref="AC2:AE2"/>
    <mergeCell ref="AF2:AG2"/>
    <mergeCell ref="F1:AG1"/>
    <mergeCell ref="Z2:AB2"/>
    <mergeCell ref="S2:U2"/>
    <mergeCell ref="F2:H2"/>
    <mergeCell ref="I2:K2"/>
    <mergeCell ref="L2:N2"/>
    <mergeCell ref="O2:R2"/>
    <mergeCell ref="V2:X2"/>
  </mergeCell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BL464"/>
  <sheetViews>
    <sheetView tabSelected="1" workbookViewId="0">
      <selection activeCell="B2" sqref="B2"/>
    </sheetView>
  </sheetViews>
  <sheetFormatPr defaultColWidth="14.42578125" defaultRowHeight="12.75" x14ac:dyDescent="0.2"/>
  <cols>
    <col min="1" max="1" width="4.85546875" style="122" customWidth="1"/>
    <col min="2" max="2" width="84.85546875" style="122" customWidth="1"/>
    <col min="3" max="3" width="42.7109375" style="122" customWidth="1"/>
    <col min="4" max="4" width="20.7109375" style="122" hidden="1" customWidth="1"/>
    <col min="5" max="5" width="19.42578125" style="122" hidden="1" customWidth="1"/>
    <col min="6" max="6" width="17" style="122" hidden="1" customWidth="1"/>
    <col min="7" max="7" width="60" style="122" hidden="1" customWidth="1"/>
    <col min="8" max="9" width="6.42578125" style="122" hidden="1" customWidth="1"/>
    <col min="10" max="11" width="10.42578125" style="122" hidden="1" customWidth="1"/>
    <col min="12" max="13" width="15.85546875" style="122" hidden="1" customWidth="1"/>
    <col min="14" max="15" width="23.140625" style="122" hidden="1" customWidth="1"/>
    <col min="16" max="23" width="14.42578125" style="122" hidden="1" customWidth="1"/>
    <col min="24" max="25" width="15.7109375" style="122" hidden="1" customWidth="1"/>
    <col min="26" max="35" width="14.42578125" style="122" hidden="1" customWidth="1"/>
    <col min="36" max="36" width="16" style="122" hidden="1" customWidth="1"/>
    <col min="37" max="37" width="14.42578125" style="122" hidden="1" customWidth="1"/>
    <col min="38" max="39" width="19.42578125" style="122" hidden="1" customWidth="1"/>
    <col min="40" max="40" width="19.7109375" style="122" hidden="1" customWidth="1"/>
    <col min="41" max="41" width="18.42578125" style="122" hidden="1" customWidth="1"/>
    <col min="42" max="45" width="14.42578125" style="122" hidden="1" customWidth="1"/>
    <col min="46" max="47" width="32.7109375" style="122" hidden="1" customWidth="1"/>
    <col min="48" max="57" width="14.42578125" style="122" hidden="1" customWidth="1"/>
    <col min="58" max="59" width="16.28515625" style="122" hidden="1" customWidth="1"/>
    <col min="60" max="61" width="16.7109375" style="122" hidden="1" customWidth="1"/>
    <col min="62" max="63" width="20.42578125" style="122" hidden="1" customWidth="1"/>
    <col min="64" max="64" width="14.42578125" style="122" hidden="1" customWidth="1"/>
    <col min="65" max="16384" width="14.42578125" style="122"/>
  </cols>
  <sheetData>
    <row r="1" spans="1:64" ht="13.5" thickBot="1" x14ac:dyDescent="0.25">
      <c r="A1" s="115"/>
      <c r="B1" s="116" t="s">
        <v>1004</v>
      </c>
      <c r="C1" s="117"/>
      <c r="D1" s="115"/>
      <c r="E1" s="118"/>
      <c r="F1" s="118"/>
      <c r="G1" s="118"/>
      <c r="H1" s="119" t="s">
        <v>1002</v>
      </c>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20"/>
      <c r="AS1" s="120"/>
      <c r="AT1" s="120"/>
      <c r="AU1" s="120"/>
      <c r="AV1" s="120"/>
      <c r="AW1" s="120"/>
      <c r="AX1" s="120"/>
      <c r="AY1" s="120"/>
      <c r="AZ1" s="120"/>
      <c r="BA1" s="120"/>
      <c r="BB1" s="120"/>
      <c r="BC1" s="120"/>
      <c r="BD1" s="120"/>
      <c r="BE1" s="120"/>
      <c r="BF1" s="120"/>
      <c r="BG1" s="120"/>
      <c r="BH1" s="120"/>
      <c r="BI1" s="120"/>
      <c r="BJ1" s="120"/>
      <c r="BK1" s="121"/>
      <c r="BL1" s="115"/>
    </row>
    <row r="2" spans="1:64" ht="27" thickBot="1" x14ac:dyDescent="0.45">
      <c r="A2" s="115"/>
      <c r="B2" s="192" t="s">
        <v>994</v>
      </c>
      <c r="C2" s="117"/>
      <c r="D2" s="115"/>
      <c r="E2" s="118">
        <v>1</v>
      </c>
      <c r="F2" s="118">
        <v>0</v>
      </c>
      <c r="G2" s="118">
        <v>-1</v>
      </c>
      <c r="H2" s="123" t="s">
        <v>996</v>
      </c>
      <c r="I2" s="124"/>
      <c r="J2" s="124"/>
      <c r="K2" s="124"/>
      <c r="L2" s="124"/>
      <c r="M2" s="125"/>
      <c r="N2" s="123" t="s">
        <v>1001</v>
      </c>
      <c r="O2" s="124"/>
      <c r="P2" s="124"/>
      <c r="Q2" s="124"/>
      <c r="R2" s="124"/>
      <c r="S2" s="125"/>
      <c r="T2" s="123" t="s">
        <v>947</v>
      </c>
      <c r="U2" s="124"/>
      <c r="V2" s="124"/>
      <c r="W2" s="124" t="s">
        <v>947</v>
      </c>
      <c r="X2" s="124"/>
      <c r="Y2" s="125"/>
      <c r="Z2" s="123" t="s">
        <v>962</v>
      </c>
      <c r="AA2" s="124"/>
      <c r="AB2" s="124"/>
      <c r="AC2" s="124"/>
      <c r="AD2" s="124" t="s">
        <v>962</v>
      </c>
      <c r="AE2" s="124"/>
      <c r="AF2" s="124"/>
      <c r="AG2" s="125"/>
      <c r="AH2" s="123" t="s">
        <v>971</v>
      </c>
      <c r="AI2" s="124"/>
      <c r="AJ2" s="124"/>
      <c r="AK2" s="124"/>
      <c r="AL2" s="124"/>
      <c r="AM2" s="125"/>
      <c r="AN2" s="123" t="s">
        <v>978</v>
      </c>
      <c r="AO2" s="124"/>
      <c r="AP2" s="124"/>
      <c r="AQ2" s="124" t="s">
        <v>978</v>
      </c>
      <c r="AR2" s="124"/>
      <c r="AS2" s="125"/>
      <c r="AT2" s="123" t="s">
        <v>7</v>
      </c>
      <c r="AU2" s="125"/>
      <c r="AV2" s="123" t="s">
        <v>955</v>
      </c>
      <c r="AW2" s="124"/>
      <c r="AX2" s="124"/>
      <c r="AY2" s="124" t="s">
        <v>955</v>
      </c>
      <c r="AZ2" s="124"/>
      <c r="BA2" s="125"/>
      <c r="BB2" s="123" t="s">
        <v>999</v>
      </c>
      <c r="BC2" s="126"/>
      <c r="BD2" s="126"/>
      <c r="BE2" s="126" t="s">
        <v>999</v>
      </c>
      <c r="BF2" s="126"/>
      <c r="BG2" s="127"/>
      <c r="BH2" s="123" t="s">
        <v>983</v>
      </c>
      <c r="BI2" s="124"/>
      <c r="BJ2" s="124" t="s">
        <v>983</v>
      </c>
      <c r="BK2" s="125"/>
      <c r="BL2" s="115"/>
    </row>
    <row r="3" spans="1:64" ht="13.5" thickBot="1" x14ac:dyDescent="0.25">
      <c r="A3" s="115"/>
      <c r="B3" s="115"/>
      <c r="C3" s="117"/>
      <c r="D3" s="115"/>
      <c r="E3" s="128" t="s">
        <v>11</v>
      </c>
      <c r="F3" s="128" t="s">
        <v>12</v>
      </c>
      <c r="G3" s="128" t="s">
        <v>13</v>
      </c>
      <c r="H3" s="129" t="s">
        <v>939</v>
      </c>
      <c r="I3" s="130"/>
      <c r="J3" s="131" t="s">
        <v>938</v>
      </c>
      <c r="K3" s="132"/>
      <c r="L3" s="133" t="s">
        <v>1000</v>
      </c>
      <c r="M3" s="134"/>
      <c r="N3" s="129" t="s">
        <v>946</v>
      </c>
      <c r="O3" s="130"/>
      <c r="P3" s="131" t="s">
        <v>944</v>
      </c>
      <c r="Q3" s="132"/>
      <c r="R3" s="131" t="s">
        <v>945</v>
      </c>
      <c r="S3" s="134"/>
      <c r="T3" s="129" t="s">
        <v>950</v>
      </c>
      <c r="U3" s="130"/>
      <c r="V3" s="131" t="s">
        <v>951</v>
      </c>
      <c r="W3" s="132"/>
      <c r="X3" s="131" t="s">
        <v>952</v>
      </c>
      <c r="Y3" s="134"/>
      <c r="Z3" s="129" t="s">
        <v>967</v>
      </c>
      <c r="AA3" s="130"/>
      <c r="AB3" s="131" t="s">
        <v>968</v>
      </c>
      <c r="AC3" s="131"/>
      <c r="AD3" s="131" t="s">
        <v>970</v>
      </c>
      <c r="AE3" s="132"/>
      <c r="AF3" s="131" t="s">
        <v>969</v>
      </c>
      <c r="AG3" s="134"/>
      <c r="AH3" s="129" t="s">
        <v>975</v>
      </c>
      <c r="AI3" s="130"/>
      <c r="AJ3" s="131" t="s">
        <v>976</v>
      </c>
      <c r="AK3" s="132"/>
      <c r="AL3" s="131" t="s">
        <v>977</v>
      </c>
      <c r="AM3" s="134"/>
      <c r="AN3" s="129" t="s">
        <v>982</v>
      </c>
      <c r="AO3" s="130"/>
      <c r="AP3" s="131" t="s">
        <v>1003</v>
      </c>
      <c r="AQ3" s="132"/>
      <c r="AR3" s="131" t="s">
        <v>997</v>
      </c>
      <c r="AS3" s="135"/>
      <c r="AT3" s="129" t="s">
        <v>954</v>
      </c>
      <c r="AU3" s="134"/>
      <c r="AV3" s="129" t="s">
        <v>960</v>
      </c>
      <c r="AW3" s="130"/>
      <c r="AX3" s="131" t="s">
        <v>959</v>
      </c>
      <c r="AY3" s="132"/>
      <c r="AZ3" s="131" t="s">
        <v>961</v>
      </c>
      <c r="BA3" s="134"/>
      <c r="BB3" s="129" t="s">
        <v>993</v>
      </c>
      <c r="BC3" s="130"/>
      <c r="BD3" s="131" t="s">
        <v>991</v>
      </c>
      <c r="BE3" s="132"/>
      <c r="BF3" s="131" t="s">
        <v>992</v>
      </c>
      <c r="BG3" s="134"/>
      <c r="BH3" s="129" t="s">
        <v>987</v>
      </c>
      <c r="BI3" s="136"/>
      <c r="BJ3" s="131" t="s">
        <v>986</v>
      </c>
      <c r="BK3" s="137"/>
      <c r="BL3" s="115"/>
    </row>
    <row r="4" spans="1:64" ht="13.5" thickBot="1" x14ac:dyDescent="0.25">
      <c r="A4" s="115"/>
      <c r="B4" s="128" t="s">
        <v>995</v>
      </c>
      <c r="C4" s="128"/>
      <c r="D4" s="128"/>
      <c r="E4" s="138" t="s">
        <v>43</v>
      </c>
      <c r="F4" s="139" t="s">
        <v>44</v>
      </c>
      <c r="G4" s="140" t="s">
        <v>45</v>
      </c>
      <c r="H4" s="141" t="s">
        <v>933</v>
      </c>
      <c r="I4" s="142"/>
      <c r="J4" s="143" t="s">
        <v>934</v>
      </c>
      <c r="K4" s="144"/>
      <c r="L4" s="145" t="s">
        <v>935</v>
      </c>
      <c r="M4" s="146"/>
      <c r="N4" s="141" t="s">
        <v>942</v>
      </c>
      <c r="O4" s="142"/>
      <c r="P4" s="143" t="s">
        <v>941</v>
      </c>
      <c r="Q4" s="144"/>
      <c r="R4" s="143" t="s">
        <v>943</v>
      </c>
      <c r="S4" s="146"/>
      <c r="T4" s="141" t="s">
        <v>949</v>
      </c>
      <c r="U4" s="142"/>
      <c r="V4" s="143" t="s">
        <v>998</v>
      </c>
      <c r="W4" s="144"/>
      <c r="X4" s="143" t="s">
        <v>948</v>
      </c>
      <c r="Y4" s="146"/>
      <c r="Z4" s="141" t="s">
        <v>963</v>
      </c>
      <c r="AA4" s="142"/>
      <c r="AB4" s="143" t="s">
        <v>966</v>
      </c>
      <c r="AC4" s="143"/>
      <c r="AD4" s="143" t="s">
        <v>964</v>
      </c>
      <c r="AE4" s="144"/>
      <c r="AF4" s="143" t="s">
        <v>965</v>
      </c>
      <c r="AG4" s="146"/>
      <c r="AH4" s="141" t="s">
        <v>974</v>
      </c>
      <c r="AI4" s="142"/>
      <c r="AJ4" s="143" t="s">
        <v>972</v>
      </c>
      <c r="AK4" s="144"/>
      <c r="AL4" s="143" t="s">
        <v>973</v>
      </c>
      <c r="AM4" s="146"/>
      <c r="AN4" s="141" t="s">
        <v>979</v>
      </c>
      <c r="AO4" s="142"/>
      <c r="AP4" s="143" t="s">
        <v>980</v>
      </c>
      <c r="AQ4" s="144"/>
      <c r="AR4" s="143" t="s">
        <v>981</v>
      </c>
      <c r="AS4" s="147"/>
      <c r="AT4" s="141" t="s">
        <v>953</v>
      </c>
      <c r="AU4" s="146"/>
      <c r="AV4" s="141" t="s">
        <v>958</v>
      </c>
      <c r="AW4" s="142"/>
      <c r="AX4" s="143" t="s">
        <v>956</v>
      </c>
      <c r="AY4" s="144"/>
      <c r="AZ4" s="143" t="s">
        <v>957</v>
      </c>
      <c r="BA4" s="146"/>
      <c r="BB4" s="141" t="s">
        <v>988</v>
      </c>
      <c r="BC4" s="142"/>
      <c r="BD4" s="143" t="s">
        <v>990</v>
      </c>
      <c r="BE4" s="144"/>
      <c r="BF4" s="143" t="s">
        <v>989</v>
      </c>
      <c r="BG4" s="146"/>
      <c r="BH4" s="141" t="s">
        <v>984</v>
      </c>
      <c r="BI4" s="146"/>
      <c r="BJ4" s="143" t="s">
        <v>985</v>
      </c>
      <c r="BK4" s="148"/>
      <c r="BL4" s="115"/>
    </row>
    <row r="5" spans="1:64" x14ac:dyDescent="0.2">
      <c r="A5" s="149" t="s">
        <v>74</v>
      </c>
      <c r="B5" s="193" t="s">
        <v>647</v>
      </c>
      <c r="C5" s="197"/>
      <c r="D5" s="150">
        <f t="shared" ref="D5:D258" si="0">IF(EXACT(C5,E5),$E$2,IF(EXACT(C5,F5),$F$2,IF(EXACT(C5,G5),$G$2,0)))</f>
        <v>0</v>
      </c>
      <c r="E5" s="151" t="s">
        <v>644</v>
      </c>
      <c r="F5" s="152" t="s">
        <v>643</v>
      </c>
      <c r="G5" s="153" t="s">
        <v>649</v>
      </c>
      <c r="H5" s="154"/>
      <c r="I5" s="155">
        <f t="shared" ref="I5:I258" si="1">H5*$D5</f>
        <v>0</v>
      </c>
      <c r="J5" s="155"/>
      <c r="K5" s="156">
        <f t="shared" ref="K5:K258" si="2">J5*$D5</f>
        <v>0</v>
      </c>
      <c r="L5" s="157"/>
      <c r="M5" s="156">
        <f t="shared" ref="M5:M258" si="3">L5*$D5</f>
        <v>0</v>
      </c>
      <c r="N5" s="154">
        <v>1</v>
      </c>
      <c r="O5" s="156">
        <f t="shared" ref="O5:O258" si="4">N5*$D5</f>
        <v>0</v>
      </c>
      <c r="P5" s="155"/>
      <c r="Q5" s="156">
        <f t="shared" ref="Q5:Q258" si="5">P5*$D5</f>
        <v>0</v>
      </c>
      <c r="R5" s="155"/>
      <c r="S5" s="156">
        <f t="shared" ref="S5:S258" si="6">R5*$D5</f>
        <v>0</v>
      </c>
      <c r="T5" s="154"/>
      <c r="U5" s="156">
        <f t="shared" ref="U5:U258" si="7">T5*$D5</f>
        <v>0</v>
      </c>
      <c r="V5" s="155"/>
      <c r="W5" s="156">
        <f t="shared" ref="W5:W258" si="8">V5*$D5</f>
        <v>0</v>
      </c>
      <c r="X5" s="155"/>
      <c r="Y5" s="156">
        <f t="shared" ref="Y5:Y258" si="9">X5*$D5</f>
        <v>0</v>
      </c>
      <c r="Z5" s="154"/>
      <c r="AA5" s="156">
        <f t="shared" ref="AA5:AA258" si="10">Z5*$D5</f>
        <v>0</v>
      </c>
      <c r="AB5" s="155"/>
      <c r="AC5" s="156">
        <f t="shared" ref="AC5:AC258" si="11">AB5*$D5</f>
        <v>0</v>
      </c>
      <c r="AD5" s="155"/>
      <c r="AE5" s="156">
        <f t="shared" ref="AE5:AE258" si="12">AD5*$D5</f>
        <v>0</v>
      </c>
      <c r="AF5" s="155"/>
      <c r="AG5" s="156">
        <f t="shared" ref="AG5:AG258" si="13">AF5*$D5</f>
        <v>0</v>
      </c>
      <c r="AH5" s="154"/>
      <c r="AI5" s="156">
        <f t="shared" ref="AI5:AI258" si="14">AH5*$D5</f>
        <v>0</v>
      </c>
      <c r="AJ5" s="155"/>
      <c r="AK5" s="156">
        <f t="shared" ref="AK5:AK258" si="15">AJ5*$D5</f>
        <v>0</v>
      </c>
      <c r="AL5" s="155"/>
      <c r="AM5" s="156">
        <f t="shared" ref="AM5:AM258" si="16">AL5*$D5</f>
        <v>0</v>
      </c>
      <c r="AN5" s="154"/>
      <c r="AO5" s="156">
        <f t="shared" ref="AO5:AO258" si="17">AN5*$D5</f>
        <v>0</v>
      </c>
      <c r="AP5" s="155"/>
      <c r="AQ5" s="156">
        <f t="shared" ref="AQ5:AQ258" si="18">AP5*$D5</f>
        <v>0</v>
      </c>
      <c r="AR5" s="155"/>
      <c r="AS5" s="156">
        <f t="shared" ref="AS5:AS258" si="19">AR5*$D5</f>
        <v>0</v>
      </c>
      <c r="AT5" s="154"/>
      <c r="AU5" s="156">
        <f t="shared" ref="AU5:AU258" si="20">AT5*$D5</f>
        <v>0</v>
      </c>
      <c r="AV5" s="154"/>
      <c r="AW5" s="156">
        <f t="shared" ref="AW5:AW258" si="21">AV5*$D5</f>
        <v>0</v>
      </c>
      <c r="AX5" s="155"/>
      <c r="AY5" s="156">
        <f t="shared" ref="AY5:AY258" si="22">AX5*$D5</f>
        <v>0</v>
      </c>
      <c r="AZ5" s="155"/>
      <c r="BA5" s="156">
        <f t="shared" ref="BA5:BA258" si="23">AZ5*$D5</f>
        <v>0</v>
      </c>
      <c r="BB5" s="154"/>
      <c r="BC5" s="156">
        <f t="shared" ref="BC5:BC258" si="24">BB5*$D5</f>
        <v>0</v>
      </c>
      <c r="BD5" s="155"/>
      <c r="BE5" s="156">
        <f t="shared" ref="BE5:BE258" si="25">BD5*$D5</f>
        <v>0</v>
      </c>
      <c r="BF5" s="155"/>
      <c r="BG5" s="156">
        <f t="shared" ref="BG5:BG258" si="26">BF5*$D5</f>
        <v>0</v>
      </c>
      <c r="BH5" s="154"/>
      <c r="BI5" s="156">
        <f t="shared" ref="BI5:BI258" si="27">BH5*$D5</f>
        <v>0</v>
      </c>
      <c r="BJ5" s="155"/>
      <c r="BK5" s="157">
        <f t="shared" ref="BK5:BK258" si="28">BJ5*$D5</f>
        <v>0</v>
      </c>
      <c r="BL5" s="158"/>
    </row>
    <row r="6" spans="1:64" x14ac:dyDescent="0.2">
      <c r="A6" s="149" t="s">
        <v>79</v>
      </c>
      <c r="B6" s="168" t="s">
        <v>648</v>
      </c>
      <c r="C6" s="198"/>
      <c r="D6" s="150">
        <f t="shared" si="0"/>
        <v>0</v>
      </c>
      <c r="E6" s="159" t="s">
        <v>649</v>
      </c>
      <c r="F6" s="160" t="s">
        <v>643</v>
      </c>
      <c r="G6" s="161" t="s">
        <v>908</v>
      </c>
      <c r="H6" s="162"/>
      <c r="I6" s="163">
        <f t="shared" si="1"/>
        <v>0</v>
      </c>
      <c r="J6" s="163"/>
      <c r="K6" s="164">
        <f t="shared" si="2"/>
        <v>0</v>
      </c>
      <c r="L6" s="165"/>
      <c r="M6" s="164">
        <f t="shared" si="3"/>
        <v>0</v>
      </c>
      <c r="N6" s="162"/>
      <c r="O6" s="164">
        <f t="shared" si="4"/>
        <v>0</v>
      </c>
      <c r="P6" s="163"/>
      <c r="Q6" s="164">
        <f t="shared" si="5"/>
        <v>0</v>
      </c>
      <c r="R6" s="163"/>
      <c r="S6" s="164">
        <f t="shared" si="6"/>
        <v>0</v>
      </c>
      <c r="T6" s="162">
        <v>1</v>
      </c>
      <c r="U6" s="164">
        <f t="shared" si="7"/>
        <v>0</v>
      </c>
      <c r="V6" s="163"/>
      <c r="W6" s="164">
        <f t="shared" si="8"/>
        <v>0</v>
      </c>
      <c r="X6" s="163"/>
      <c r="Y6" s="164">
        <f t="shared" si="9"/>
        <v>0</v>
      </c>
      <c r="Z6" s="162"/>
      <c r="AA6" s="164">
        <f t="shared" si="10"/>
        <v>0</v>
      </c>
      <c r="AB6" s="163"/>
      <c r="AC6" s="164">
        <f t="shared" si="11"/>
        <v>0</v>
      </c>
      <c r="AD6" s="163"/>
      <c r="AE6" s="164">
        <f t="shared" si="12"/>
        <v>0</v>
      </c>
      <c r="AF6" s="163"/>
      <c r="AG6" s="164">
        <f t="shared" si="13"/>
        <v>0</v>
      </c>
      <c r="AH6" s="162"/>
      <c r="AI6" s="164">
        <f t="shared" si="14"/>
        <v>0</v>
      </c>
      <c r="AJ6" s="163"/>
      <c r="AK6" s="164">
        <f t="shared" si="15"/>
        <v>0</v>
      </c>
      <c r="AL6" s="163"/>
      <c r="AM6" s="164">
        <f t="shared" si="16"/>
        <v>0</v>
      </c>
      <c r="AN6" s="162"/>
      <c r="AO6" s="164">
        <f t="shared" si="17"/>
        <v>0</v>
      </c>
      <c r="AP6" s="163"/>
      <c r="AQ6" s="164">
        <f t="shared" si="18"/>
        <v>0</v>
      </c>
      <c r="AR6" s="163"/>
      <c r="AS6" s="164">
        <f t="shared" si="19"/>
        <v>0</v>
      </c>
      <c r="AT6" s="162"/>
      <c r="AU6" s="164">
        <f t="shared" si="20"/>
        <v>0</v>
      </c>
      <c r="AV6" s="162"/>
      <c r="AW6" s="164">
        <f t="shared" si="21"/>
        <v>0</v>
      </c>
      <c r="AX6" s="163"/>
      <c r="AY6" s="164">
        <f t="shared" si="22"/>
        <v>0</v>
      </c>
      <c r="AZ6" s="163"/>
      <c r="BA6" s="164">
        <f t="shared" si="23"/>
        <v>0</v>
      </c>
      <c r="BB6" s="162"/>
      <c r="BC6" s="164">
        <f t="shared" si="24"/>
        <v>0</v>
      </c>
      <c r="BD6" s="163"/>
      <c r="BE6" s="164">
        <f t="shared" si="25"/>
        <v>0</v>
      </c>
      <c r="BF6" s="163"/>
      <c r="BG6" s="164">
        <f t="shared" si="26"/>
        <v>0</v>
      </c>
      <c r="BH6" s="162"/>
      <c r="BI6" s="164">
        <f t="shared" si="27"/>
        <v>0</v>
      </c>
      <c r="BJ6" s="163"/>
      <c r="BK6" s="165">
        <f t="shared" si="28"/>
        <v>0</v>
      </c>
      <c r="BL6" s="158"/>
    </row>
    <row r="7" spans="1:64" x14ac:dyDescent="0.2">
      <c r="A7" s="149" t="s">
        <v>81</v>
      </c>
      <c r="B7" s="168" t="s">
        <v>650</v>
      </c>
      <c r="C7" s="198"/>
      <c r="D7" s="150">
        <f t="shared" si="0"/>
        <v>0</v>
      </c>
      <c r="E7" s="159" t="s">
        <v>908</v>
      </c>
      <c r="F7" s="160" t="s">
        <v>643</v>
      </c>
      <c r="G7" s="161" t="s">
        <v>649</v>
      </c>
      <c r="H7" s="162"/>
      <c r="I7" s="163">
        <f t="shared" si="1"/>
        <v>0</v>
      </c>
      <c r="J7" s="163"/>
      <c r="K7" s="164">
        <f t="shared" si="2"/>
        <v>0</v>
      </c>
      <c r="L7" s="165"/>
      <c r="M7" s="164">
        <f t="shared" si="3"/>
        <v>0</v>
      </c>
      <c r="N7" s="162"/>
      <c r="O7" s="164">
        <f t="shared" si="4"/>
        <v>0</v>
      </c>
      <c r="P7" s="163"/>
      <c r="Q7" s="164">
        <f t="shared" si="5"/>
        <v>0</v>
      </c>
      <c r="R7" s="163"/>
      <c r="S7" s="164">
        <f t="shared" si="6"/>
        <v>0</v>
      </c>
      <c r="T7" s="162"/>
      <c r="U7" s="164">
        <f t="shared" si="7"/>
        <v>0</v>
      </c>
      <c r="V7" s="163"/>
      <c r="W7" s="164">
        <f t="shared" si="8"/>
        <v>0</v>
      </c>
      <c r="X7" s="163"/>
      <c r="Y7" s="164">
        <f t="shared" si="9"/>
        <v>0</v>
      </c>
      <c r="Z7" s="162"/>
      <c r="AA7" s="164">
        <f t="shared" si="10"/>
        <v>0</v>
      </c>
      <c r="AB7" s="163"/>
      <c r="AC7" s="164">
        <f t="shared" si="11"/>
        <v>0</v>
      </c>
      <c r="AD7" s="163"/>
      <c r="AE7" s="164">
        <f t="shared" si="12"/>
        <v>0</v>
      </c>
      <c r="AF7" s="163"/>
      <c r="AG7" s="164">
        <f t="shared" si="13"/>
        <v>0</v>
      </c>
      <c r="AH7" s="162"/>
      <c r="AI7" s="164">
        <f t="shared" si="14"/>
        <v>0</v>
      </c>
      <c r="AJ7" s="163"/>
      <c r="AK7" s="164">
        <f t="shared" si="15"/>
        <v>0</v>
      </c>
      <c r="AL7" s="163"/>
      <c r="AM7" s="164">
        <f t="shared" si="16"/>
        <v>0</v>
      </c>
      <c r="AN7" s="162"/>
      <c r="AO7" s="164">
        <f t="shared" si="17"/>
        <v>0</v>
      </c>
      <c r="AP7" s="163"/>
      <c r="AQ7" s="164">
        <f t="shared" si="18"/>
        <v>0</v>
      </c>
      <c r="AR7" s="163"/>
      <c r="AS7" s="164">
        <f t="shared" si="19"/>
        <v>0</v>
      </c>
      <c r="AT7" s="162"/>
      <c r="AU7" s="164">
        <f t="shared" si="20"/>
        <v>0</v>
      </c>
      <c r="AV7" s="162"/>
      <c r="AW7" s="164">
        <f t="shared" si="21"/>
        <v>0</v>
      </c>
      <c r="AX7" s="163"/>
      <c r="AY7" s="164">
        <f t="shared" si="22"/>
        <v>0</v>
      </c>
      <c r="AZ7" s="163"/>
      <c r="BA7" s="164">
        <f t="shared" si="23"/>
        <v>0</v>
      </c>
      <c r="BB7" s="162"/>
      <c r="BC7" s="164">
        <f t="shared" si="24"/>
        <v>0</v>
      </c>
      <c r="BD7" s="163"/>
      <c r="BE7" s="164">
        <f t="shared" si="25"/>
        <v>0</v>
      </c>
      <c r="BF7" s="163"/>
      <c r="BG7" s="164">
        <f t="shared" si="26"/>
        <v>0</v>
      </c>
      <c r="BH7" s="162">
        <v>1</v>
      </c>
      <c r="BI7" s="164">
        <f t="shared" si="27"/>
        <v>0</v>
      </c>
      <c r="BJ7" s="163"/>
      <c r="BK7" s="165">
        <f t="shared" si="28"/>
        <v>0</v>
      </c>
      <c r="BL7" s="158"/>
    </row>
    <row r="8" spans="1:64" x14ac:dyDescent="0.2">
      <c r="A8" s="149" t="s">
        <v>83</v>
      </c>
      <c r="B8" s="168" t="s">
        <v>651</v>
      </c>
      <c r="C8" s="198"/>
      <c r="D8" s="150">
        <f t="shared" si="0"/>
        <v>0</v>
      </c>
      <c r="E8" s="159" t="s">
        <v>908</v>
      </c>
      <c r="F8" s="160" t="s">
        <v>643</v>
      </c>
      <c r="G8" s="161" t="s">
        <v>649</v>
      </c>
      <c r="H8" s="162"/>
      <c r="I8" s="163">
        <f t="shared" si="1"/>
        <v>0</v>
      </c>
      <c r="J8" s="163"/>
      <c r="K8" s="164">
        <f t="shared" si="2"/>
        <v>0</v>
      </c>
      <c r="L8" s="165"/>
      <c r="M8" s="164">
        <f t="shared" si="3"/>
        <v>0</v>
      </c>
      <c r="N8" s="162"/>
      <c r="O8" s="164">
        <f t="shared" si="4"/>
        <v>0</v>
      </c>
      <c r="P8" s="163"/>
      <c r="Q8" s="164">
        <f t="shared" si="5"/>
        <v>0</v>
      </c>
      <c r="R8" s="163"/>
      <c r="S8" s="164">
        <f t="shared" si="6"/>
        <v>0</v>
      </c>
      <c r="T8" s="162"/>
      <c r="U8" s="164">
        <f t="shared" si="7"/>
        <v>0</v>
      </c>
      <c r="V8" s="163"/>
      <c r="W8" s="164">
        <f t="shared" si="8"/>
        <v>0</v>
      </c>
      <c r="X8" s="163"/>
      <c r="Y8" s="164">
        <f t="shared" si="9"/>
        <v>0</v>
      </c>
      <c r="Z8" s="162"/>
      <c r="AA8" s="164">
        <f t="shared" si="10"/>
        <v>0</v>
      </c>
      <c r="AB8" s="163"/>
      <c r="AC8" s="164">
        <f t="shared" si="11"/>
        <v>0</v>
      </c>
      <c r="AD8" s="163"/>
      <c r="AE8" s="164">
        <f t="shared" si="12"/>
        <v>0</v>
      </c>
      <c r="AF8" s="163"/>
      <c r="AG8" s="164">
        <f t="shared" si="13"/>
        <v>0</v>
      </c>
      <c r="AH8" s="162"/>
      <c r="AI8" s="164">
        <f t="shared" si="14"/>
        <v>0</v>
      </c>
      <c r="AJ8" s="163"/>
      <c r="AK8" s="164">
        <f t="shared" si="15"/>
        <v>0</v>
      </c>
      <c r="AL8" s="163"/>
      <c r="AM8" s="164">
        <f t="shared" si="16"/>
        <v>0</v>
      </c>
      <c r="AN8" s="162"/>
      <c r="AO8" s="164">
        <f t="shared" si="17"/>
        <v>0</v>
      </c>
      <c r="AP8" s="163">
        <v>1</v>
      </c>
      <c r="AQ8" s="164">
        <f t="shared" si="18"/>
        <v>0</v>
      </c>
      <c r="AR8" s="163"/>
      <c r="AS8" s="164">
        <f t="shared" si="19"/>
        <v>0</v>
      </c>
      <c r="AT8" s="162"/>
      <c r="AU8" s="164">
        <f t="shared" si="20"/>
        <v>0</v>
      </c>
      <c r="AV8" s="162"/>
      <c r="AW8" s="164">
        <f t="shared" si="21"/>
        <v>0</v>
      </c>
      <c r="AX8" s="163"/>
      <c r="AY8" s="164">
        <f t="shared" si="22"/>
        <v>0</v>
      </c>
      <c r="AZ8" s="163"/>
      <c r="BA8" s="164">
        <f t="shared" si="23"/>
        <v>0</v>
      </c>
      <c r="BB8" s="162"/>
      <c r="BC8" s="164">
        <f t="shared" si="24"/>
        <v>0</v>
      </c>
      <c r="BD8" s="163"/>
      <c r="BE8" s="164">
        <f t="shared" si="25"/>
        <v>0</v>
      </c>
      <c r="BF8" s="163"/>
      <c r="BG8" s="164">
        <f t="shared" si="26"/>
        <v>0</v>
      </c>
      <c r="BH8" s="162"/>
      <c r="BI8" s="164">
        <f t="shared" si="27"/>
        <v>0</v>
      </c>
      <c r="BJ8" s="163"/>
      <c r="BK8" s="165">
        <f t="shared" si="28"/>
        <v>0</v>
      </c>
      <c r="BL8" s="158"/>
    </row>
    <row r="9" spans="1:64" x14ac:dyDescent="0.2">
      <c r="A9" s="149" t="s">
        <v>85</v>
      </c>
      <c r="B9" s="168" t="s">
        <v>652</v>
      </c>
      <c r="C9" s="198"/>
      <c r="D9" s="150">
        <f t="shared" si="0"/>
        <v>0</v>
      </c>
      <c r="E9" s="159" t="s">
        <v>908</v>
      </c>
      <c r="F9" s="160" t="s">
        <v>643</v>
      </c>
      <c r="G9" s="161" t="s">
        <v>649</v>
      </c>
      <c r="H9" s="162"/>
      <c r="I9" s="163">
        <f t="shared" si="1"/>
        <v>0</v>
      </c>
      <c r="J9" s="163">
        <v>1</v>
      </c>
      <c r="K9" s="164">
        <f t="shared" si="2"/>
        <v>0</v>
      </c>
      <c r="L9" s="165"/>
      <c r="M9" s="164">
        <f t="shared" si="3"/>
        <v>0</v>
      </c>
      <c r="N9" s="162"/>
      <c r="O9" s="164">
        <f t="shared" si="4"/>
        <v>0</v>
      </c>
      <c r="P9" s="163"/>
      <c r="Q9" s="164">
        <f t="shared" si="5"/>
        <v>0</v>
      </c>
      <c r="R9" s="163"/>
      <c r="S9" s="164">
        <f t="shared" si="6"/>
        <v>0</v>
      </c>
      <c r="T9" s="162"/>
      <c r="U9" s="164">
        <f t="shared" si="7"/>
        <v>0</v>
      </c>
      <c r="V9" s="163"/>
      <c r="W9" s="164">
        <f t="shared" si="8"/>
        <v>0</v>
      </c>
      <c r="X9" s="163"/>
      <c r="Y9" s="164">
        <f t="shared" si="9"/>
        <v>0</v>
      </c>
      <c r="Z9" s="162"/>
      <c r="AA9" s="164">
        <f t="shared" si="10"/>
        <v>0</v>
      </c>
      <c r="AB9" s="163"/>
      <c r="AC9" s="164">
        <f t="shared" si="11"/>
        <v>0</v>
      </c>
      <c r="AD9" s="163"/>
      <c r="AE9" s="164">
        <f t="shared" si="12"/>
        <v>0</v>
      </c>
      <c r="AF9" s="163"/>
      <c r="AG9" s="164">
        <f t="shared" si="13"/>
        <v>0</v>
      </c>
      <c r="AH9" s="162"/>
      <c r="AI9" s="164">
        <f t="shared" si="14"/>
        <v>0</v>
      </c>
      <c r="AJ9" s="163"/>
      <c r="AK9" s="164">
        <f t="shared" si="15"/>
        <v>0</v>
      </c>
      <c r="AL9" s="163"/>
      <c r="AM9" s="164">
        <f t="shared" si="16"/>
        <v>0</v>
      </c>
      <c r="AN9" s="162"/>
      <c r="AO9" s="164">
        <f t="shared" si="17"/>
        <v>0</v>
      </c>
      <c r="AP9" s="163"/>
      <c r="AQ9" s="164">
        <f t="shared" si="18"/>
        <v>0</v>
      </c>
      <c r="AR9" s="163"/>
      <c r="AS9" s="164">
        <f t="shared" si="19"/>
        <v>0</v>
      </c>
      <c r="AT9" s="162"/>
      <c r="AU9" s="164">
        <f t="shared" si="20"/>
        <v>0</v>
      </c>
      <c r="AV9" s="162"/>
      <c r="AW9" s="164">
        <f t="shared" si="21"/>
        <v>0</v>
      </c>
      <c r="AX9" s="163"/>
      <c r="AY9" s="164">
        <f t="shared" si="22"/>
        <v>0</v>
      </c>
      <c r="AZ9" s="163"/>
      <c r="BA9" s="164">
        <f t="shared" si="23"/>
        <v>0</v>
      </c>
      <c r="BB9" s="162"/>
      <c r="BC9" s="164">
        <f t="shared" si="24"/>
        <v>0</v>
      </c>
      <c r="BD9" s="163"/>
      <c r="BE9" s="164">
        <f t="shared" si="25"/>
        <v>0</v>
      </c>
      <c r="BF9" s="163"/>
      <c r="BG9" s="164">
        <f t="shared" si="26"/>
        <v>0</v>
      </c>
      <c r="BH9" s="162"/>
      <c r="BI9" s="164">
        <f t="shared" si="27"/>
        <v>0</v>
      </c>
      <c r="BJ9" s="163"/>
      <c r="BK9" s="165">
        <f t="shared" si="28"/>
        <v>0</v>
      </c>
      <c r="BL9" s="158"/>
    </row>
    <row r="10" spans="1:64" x14ac:dyDescent="0.2">
      <c r="A10" s="149" t="s">
        <v>87</v>
      </c>
      <c r="B10" s="168" t="s">
        <v>653</v>
      </c>
      <c r="C10" s="198"/>
      <c r="D10" s="150">
        <f t="shared" si="0"/>
        <v>0</v>
      </c>
      <c r="E10" s="159" t="s">
        <v>908</v>
      </c>
      <c r="F10" s="160" t="s">
        <v>643</v>
      </c>
      <c r="G10" s="161" t="s">
        <v>649</v>
      </c>
      <c r="H10" s="162"/>
      <c r="I10" s="163">
        <f t="shared" si="1"/>
        <v>0</v>
      </c>
      <c r="J10" s="163"/>
      <c r="K10" s="164">
        <f t="shared" si="2"/>
        <v>0</v>
      </c>
      <c r="L10" s="165"/>
      <c r="M10" s="164">
        <f t="shared" si="3"/>
        <v>0</v>
      </c>
      <c r="N10" s="162"/>
      <c r="O10" s="164">
        <f t="shared" si="4"/>
        <v>0</v>
      </c>
      <c r="P10" s="163"/>
      <c r="Q10" s="164">
        <f t="shared" si="5"/>
        <v>0</v>
      </c>
      <c r="R10" s="163"/>
      <c r="S10" s="164">
        <f t="shared" si="6"/>
        <v>0</v>
      </c>
      <c r="T10" s="162"/>
      <c r="U10" s="164">
        <f t="shared" si="7"/>
        <v>0</v>
      </c>
      <c r="V10" s="163"/>
      <c r="W10" s="164">
        <f t="shared" si="8"/>
        <v>0</v>
      </c>
      <c r="X10" s="163"/>
      <c r="Y10" s="164">
        <f t="shared" si="9"/>
        <v>0</v>
      </c>
      <c r="Z10" s="162">
        <v>1</v>
      </c>
      <c r="AA10" s="164">
        <f t="shared" si="10"/>
        <v>0</v>
      </c>
      <c r="AB10" s="163"/>
      <c r="AC10" s="164">
        <f t="shared" si="11"/>
        <v>0</v>
      </c>
      <c r="AD10" s="163"/>
      <c r="AE10" s="164">
        <f t="shared" si="12"/>
        <v>0</v>
      </c>
      <c r="AF10" s="163"/>
      <c r="AG10" s="164">
        <f t="shared" si="13"/>
        <v>0</v>
      </c>
      <c r="AH10" s="162"/>
      <c r="AI10" s="164">
        <f t="shared" si="14"/>
        <v>0</v>
      </c>
      <c r="AJ10" s="163"/>
      <c r="AK10" s="164">
        <f t="shared" si="15"/>
        <v>0</v>
      </c>
      <c r="AL10" s="163"/>
      <c r="AM10" s="164">
        <f t="shared" si="16"/>
        <v>0</v>
      </c>
      <c r="AN10" s="162"/>
      <c r="AO10" s="164">
        <f t="shared" si="17"/>
        <v>0</v>
      </c>
      <c r="AP10" s="163"/>
      <c r="AQ10" s="164">
        <f t="shared" si="18"/>
        <v>0</v>
      </c>
      <c r="AR10" s="163"/>
      <c r="AS10" s="164">
        <f t="shared" si="19"/>
        <v>0</v>
      </c>
      <c r="AT10" s="162"/>
      <c r="AU10" s="164">
        <f t="shared" si="20"/>
        <v>0</v>
      </c>
      <c r="AV10" s="162"/>
      <c r="AW10" s="164">
        <f t="shared" si="21"/>
        <v>0</v>
      </c>
      <c r="AX10" s="163"/>
      <c r="AY10" s="164">
        <f t="shared" si="22"/>
        <v>0</v>
      </c>
      <c r="AZ10" s="163"/>
      <c r="BA10" s="164">
        <f t="shared" si="23"/>
        <v>0</v>
      </c>
      <c r="BB10" s="162"/>
      <c r="BC10" s="164">
        <f t="shared" si="24"/>
        <v>0</v>
      </c>
      <c r="BD10" s="163"/>
      <c r="BE10" s="164">
        <f t="shared" si="25"/>
        <v>0</v>
      </c>
      <c r="BF10" s="163"/>
      <c r="BG10" s="164">
        <f t="shared" si="26"/>
        <v>0</v>
      </c>
      <c r="BH10" s="162"/>
      <c r="BI10" s="164">
        <f t="shared" si="27"/>
        <v>0</v>
      </c>
      <c r="BJ10" s="163">
        <v>1</v>
      </c>
      <c r="BK10" s="165">
        <f t="shared" si="28"/>
        <v>0</v>
      </c>
      <c r="BL10" s="158"/>
    </row>
    <row r="11" spans="1:64" x14ac:dyDescent="0.2">
      <c r="A11" s="149" t="s">
        <v>89</v>
      </c>
      <c r="B11" s="168" t="s">
        <v>654</v>
      </c>
      <c r="C11" s="198"/>
      <c r="D11" s="150">
        <f t="shared" si="0"/>
        <v>0</v>
      </c>
      <c r="E11" s="159" t="s">
        <v>908</v>
      </c>
      <c r="F11" s="160" t="s">
        <v>643</v>
      </c>
      <c r="G11" s="161" t="s">
        <v>649</v>
      </c>
      <c r="H11" s="162"/>
      <c r="I11" s="163">
        <f t="shared" si="1"/>
        <v>0</v>
      </c>
      <c r="J11" s="163"/>
      <c r="K11" s="164">
        <f t="shared" si="2"/>
        <v>0</v>
      </c>
      <c r="L11" s="165"/>
      <c r="M11" s="164">
        <f t="shared" si="3"/>
        <v>0</v>
      </c>
      <c r="N11" s="162"/>
      <c r="O11" s="164">
        <f t="shared" si="4"/>
        <v>0</v>
      </c>
      <c r="P11" s="163"/>
      <c r="Q11" s="164">
        <f t="shared" si="5"/>
        <v>0</v>
      </c>
      <c r="R11" s="163"/>
      <c r="S11" s="164">
        <f t="shared" si="6"/>
        <v>0</v>
      </c>
      <c r="T11" s="162"/>
      <c r="U11" s="164">
        <f t="shared" si="7"/>
        <v>0</v>
      </c>
      <c r="V11" s="163"/>
      <c r="W11" s="164">
        <f t="shared" si="8"/>
        <v>0</v>
      </c>
      <c r="X11" s="163"/>
      <c r="Y11" s="164">
        <f t="shared" si="9"/>
        <v>0</v>
      </c>
      <c r="Z11" s="162">
        <v>1</v>
      </c>
      <c r="AA11" s="164">
        <f t="shared" si="10"/>
        <v>0</v>
      </c>
      <c r="AB11" s="163"/>
      <c r="AC11" s="164">
        <f t="shared" si="11"/>
        <v>0</v>
      </c>
      <c r="AD11" s="163"/>
      <c r="AE11" s="164">
        <f t="shared" si="12"/>
        <v>0</v>
      </c>
      <c r="AF11" s="163"/>
      <c r="AG11" s="164">
        <f t="shared" si="13"/>
        <v>0</v>
      </c>
      <c r="AH11" s="162"/>
      <c r="AI11" s="164">
        <f t="shared" si="14"/>
        <v>0</v>
      </c>
      <c r="AJ11" s="163"/>
      <c r="AK11" s="164">
        <f t="shared" si="15"/>
        <v>0</v>
      </c>
      <c r="AL11" s="163"/>
      <c r="AM11" s="164">
        <f t="shared" si="16"/>
        <v>0</v>
      </c>
      <c r="AN11" s="162"/>
      <c r="AO11" s="164">
        <f t="shared" si="17"/>
        <v>0</v>
      </c>
      <c r="AP11" s="163"/>
      <c r="AQ11" s="164">
        <f t="shared" si="18"/>
        <v>0</v>
      </c>
      <c r="AR11" s="163"/>
      <c r="AS11" s="164">
        <f t="shared" si="19"/>
        <v>0</v>
      </c>
      <c r="AT11" s="162"/>
      <c r="AU11" s="164">
        <f t="shared" si="20"/>
        <v>0</v>
      </c>
      <c r="AV11" s="162"/>
      <c r="AW11" s="164">
        <f t="shared" si="21"/>
        <v>0</v>
      </c>
      <c r="AX11" s="163"/>
      <c r="AY11" s="164">
        <f t="shared" si="22"/>
        <v>0</v>
      </c>
      <c r="AZ11" s="163"/>
      <c r="BA11" s="164">
        <f t="shared" si="23"/>
        <v>0</v>
      </c>
      <c r="BB11" s="162"/>
      <c r="BC11" s="164">
        <f t="shared" si="24"/>
        <v>0</v>
      </c>
      <c r="BD11" s="163"/>
      <c r="BE11" s="164">
        <f t="shared" si="25"/>
        <v>0</v>
      </c>
      <c r="BF11" s="163"/>
      <c r="BG11" s="164">
        <f t="shared" si="26"/>
        <v>0</v>
      </c>
      <c r="BH11" s="162"/>
      <c r="BI11" s="164">
        <f t="shared" si="27"/>
        <v>0</v>
      </c>
      <c r="BJ11" s="163"/>
      <c r="BK11" s="165">
        <f t="shared" si="28"/>
        <v>0</v>
      </c>
      <c r="BL11" s="158"/>
    </row>
    <row r="12" spans="1:64" x14ac:dyDescent="0.2">
      <c r="A12" s="149" t="s">
        <v>91</v>
      </c>
      <c r="B12" s="168" t="s">
        <v>656</v>
      </c>
      <c r="C12" s="198"/>
      <c r="D12" s="150">
        <f t="shared" si="0"/>
        <v>0</v>
      </c>
      <c r="E12" s="159" t="s">
        <v>908</v>
      </c>
      <c r="F12" s="160" t="s">
        <v>643</v>
      </c>
      <c r="G12" s="161" t="s">
        <v>649</v>
      </c>
      <c r="H12" s="162"/>
      <c r="I12" s="163">
        <f t="shared" si="1"/>
        <v>0</v>
      </c>
      <c r="J12" s="163"/>
      <c r="K12" s="164">
        <f t="shared" si="2"/>
        <v>0</v>
      </c>
      <c r="L12" s="165"/>
      <c r="M12" s="164">
        <f t="shared" si="3"/>
        <v>0</v>
      </c>
      <c r="N12" s="162"/>
      <c r="O12" s="164">
        <f t="shared" si="4"/>
        <v>0</v>
      </c>
      <c r="P12" s="163"/>
      <c r="Q12" s="164">
        <f t="shared" si="5"/>
        <v>0</v>
      </c>
      <c r="R12" s="163"/>
      <c r="S12" s="164">
        <f t="shared" si="6"/>
        <v>0</v>
      </c>
      <c r="T12" s="162"/>
      <c r="U12" s="164">
        <f t="shared" si="7"/>
        <v>0</v>
      </c>
      <c r="V12" s="163"/>
      <c r="W12" s="164">
        <f t="shared" si="8"/>
        <v>0</v>
      </c>
      <c r="X12" s="163"/>
      <c r="Y12" s="164">
        <f t="shared" si="9"/>
        <v>0</v>
      </c>
      <c r="Z12" s="162"/>
      <c r="AA12" s="164">
        <f t="shared" si="10"/>
        <v>0</v>
      </c>
      <c r="AB12" s="163">
        <v>1</v>
      </c>
      <c r="AC12" s="164">
        <f t="shared" si="11"/>
        <v>0</v>
      </c>
      <c r="AD12" s="163"/>
      <c r="AE12" s="164">
        <f t="shared" si="12"/>
        <v>0</v>
      </c>
      <c r="AF12" s="163"/>
      <c r="AG12" s="164">
        <f t="shared" si="13"/>
        <v>0</v>
      </c>
      <c r="AH12" s="162"/>
      <c r="AI12" s="164">
        <f t="shared" si="14"/>
        <v>0</v>
      </c>
      <c r="AJ12" s="163"/>
      <c r="AK12" s="164">
        <f t="shared" si="15"/>
        <v>0</v>
      </c>
      <c r="AL12" s="163"/>
      <c r="AM12" s="164">
        <f t="shared" si="16"/>
        <v>0</v>
      </c>
      <c r="AN12" s="162"/>
      <c r="AO12" s="164">
        <f t="shared" si="17"/>
        <v>0</v>
      </c>
      <c r="AP12" s="163"/>
      <c r="AQ12" s="164">
        <f t="shared" si="18"/>
        <v>0</v>
      </c>
      <c r="AR12" s="163"/>
      <c r="AS12" s="164">
        <f t="shared" si="19"/>
        <v>0</v>
      </c>
      <c r="AT12" s="162"/>
      <c r="AU12" s="164">
        <f t="shared" si="20"/>
        <v>0</v>
      </c>
      <c r="AV12" s="162"/>
      <c r="AW12" s="164">
        <f t="shared" si="21"/>
        <v>0</v>
      </c>
      <c r="AX12" s="163"/>
      <c r="AY12" s="164">
        <f t="shared" si="22"/>
        <v>0</v>
      </c>
      <c r="AZ12" s="163"/>
      <c r="BA12" s="164">
        <f t="shared" si="23"/>
        <v>0</v>
      </c>
      <c r="BB12" s="162"/>
      <c r="BC12" s="164">
        <f t="shared" si="24"/>
        <v>0</v>
      </c>
      <c r="BD12" s="163"/>
      <c r="BE12" s="164">
        <f t="shared" si="25"/>
        <v>0</v>
      </c>
      <c r="BF12" s="163"/>
      <c r="BG12" s="164">
        <f t="shared" si="26"/>
        <v>0</v>
      </c>
      <c r="BH12" s="162"/>
      <c r="BI12" s="164">
        <f t="shared" si="27"/>
        <v>0</v>
      </c>
      <c r="BJ12" s="163"/>
      <c r="BK12" s="165">
        <f t="shared" si="28"/>
        <v>0</v>
      </c>
      <c r="BL12" s="158"/>
    </row>
    <row r="13" spans="1:64" ht="25.5" x14ac:dyDescent="0.2">
      <c r="A13" s="149" t="s">
        <v>93</v>
      </c>
      <c r="B13" s="168" t="s">
        <v>655</v>
      </c>
      <c r="C13" s="198"/>
      <c r="D13" s="150">
        <f t="shared" si="0"/>
        <v>0</v>
      </c>
      <c r="E13" s="159" t="s">
        <v>649</v>
      </c>
      <c r="F13" s="160" t="s">
        <v>643</v>
      </c>
      <c r="G13" s="161" t="s">
        <v>649</v>
      </c>
      <c r="H13" s="162"/>
      <c r="I13" s="163">
        <f t="shared" si="1"/>
        <v>0</v>
      </c>
      <c r="J13" s="163"/>
      <c r="K13" s="164">
        <f t="shared" si="2"/>
        <v>0</v>
      </c>
      <c r="L13" s="165"/>
      <c r="M13" s="164">
        <f t="shared" si="3"/>
        <v>0</v>
      </c>
      <c r="N13" s="162"/>
      <c r="O13" s="164">
        <f t="shared" si="4"/>
        <v>0</v>
      </c>
      <c r="P13" s="163"/>
      <c r="Q13" s="164">
        <f t="shared" si="5"/>
        <v>0</v>
      </c>
      <c r="R13" s="163"/>
      <c r="S13" s="164">
        <f t="shared" si="6"/>
        <v>0</v>
      </c>
      <c r="T13" s="162">
        <v>1</v>
      </c>
      <c r="U13" s="164">
        <f t="shared" si="7"/>
        <v>0</v>
      </c>
      <c r="V13" s="163"/>
      <c r="W13" s="164">
        <f t="shared" si="8"/>
        <v>0</v>
      </c>
      <c r="X13" s="163"/>
      <c r="Y13" s="164">
        <f t="shared" si="9"/>
        <v>0</v>
      </c>
      <c r="Z13" s="162"/>
      <c r="AA13" s="164">
        <f t="shared" si="10"/>
        <v>0</v>
      </c>
      <c r="AB13" s="163"/>
      <c r="AC13" s="164">
        <f t="shared" si="11"/>
        <v>0</v>
      </c>
      <c r="AD13" s="163"/>
      <c r="AE13" s="164">
        <f t="shared" si="12"/>
        <v>0</v>
      </c>
      <c r="AF13" s="163"/>
      <c r="AG13" s="164">
        <f t="shared" si="13"/>
        <v>0</v>
      </c>
      <c r="AH13" s="162"/>
      <c r="AI13" s="164">
        <f t="shared" si="14"/>
        <v>0</v>
      </c>
      <c r="AJ13" s="163"/>
      <c r="AK13" s="164">
        <f t="shared" si="15"/>
        <v>0</v>
      </c>
      <c r="AL13" s="163"/>
      <c r="AM13" s="164">
        <f t="shared" si="16"/>
        <v>0</v>
      </c>
      <c r="AN13" s="162"/>
      <c r="AO13" s="164">
        <f t="shared" si="17"/>
        <v>0</v>
      </c>
      <c r="AP13" s="163"/>
      <c r="AQ13" s="164">
        <f t="shared" si="18"/>
        <v>0</v>
      </c>
      <c r="AR13" s="163"/>
      <c r="AS13" s="164">
        <f t="shared" si="19"/>
        <v>0</v>
      </c>
      <c r="AT13" s="162"/>
      <c r="AU13" s="164">
        <f t="shared" si="20"/>
        <v>0</v>
      </c>
      <c r="AV13" s="162"/>
      <c r="AW13" s="164">
        <f t="shared" si="21"/>
        <v>0</v>
      </c>
      <c r="AX13" s="163"/>
      <c r="AY13" s="164">
        <f t="shared" si="22"/>
        <v>0</v>
      </c>
      <c r="AZ13" s="163"/>
      <c r="BA13" s="164">
        <f t="shared" si="23"/>
        <v>0</v>
      </c>
      <c r="BB13" s="162"/>
      <c r="BC13" s="164">
        <f t="shared" si="24"/>
        <v>0</v>
      </c>
      <c r="BD13" s="163"/>
      <c r="BE13" s="164">
        <f t="shared" si="25"/>
        <v>0</v>
      </c>
      <c r="BF13" s="163"/>
      <c r="BG13" s="164">
        <f t="shared" si="26"/>
        <v>0</v>
      </c>
      <c r="BH13" s="162"/>
      <c r="BI13" s="164">
        <f t="shared" si="27"/>
        <v>0</v>
      </c>
      <c r="BJ13" s="163"/>
      <c r="BK13" s="165">
        <f t="shared" si="28"/>
        <v>0</v>
      </c>
      <c r="BL13" s="158"/>
    </row>
    <row r="14" spans="1:64" x14ac:dyDescent="0.2">
      <c r="A14" s="149" t="s">
        <v>95</v>
      </c>
      <c r="B14" s="168" t="s">
        <v>657</v>
      </c>
      <c r="C14" s="198"/>
      <c r="D14" s="150">
        <f t="shared" si="0"/>
        <v>0</v>
      </c>
      <c r="E14" s="159" t="s">
        <v>908</v>
      </c>
      <c r="F14" s="160" t="s">
        <v>643</v>
      </c>
      <c r="G14" s="161" t="s">
        <v>649</v>
      </c>
      <c r="H14" s="162"/>
      <c r="I14" s="163">
        <f t="shared" si="1"/>
        <v>0</v>
      </c>
      <c r="J14" s="163"/>
      <c r="K14" s="164">
        <f t="shared" si="2"/>
        <v>0</v>
      </c>
      <c r="L14" s="165"/>
      <c r="M14" s="164">
        <f t="shared" si="3"/>
        <v>0</v>
      </c>
      <c r="N14" s="162"/>
      <c r="O14" s="164">
        <f t="shared" si="4"/>
        <v>0</v>
      </c>
      <c r="P14" s="163"/>
      <c r="Q14" s="164">
        <f t="shared" si="5"/>
        <v>0</v>
      </c>
      <c r="R14" s="163"/>
      <c r="S14" s="164">
        <f t="shared" si="6"/>
        <v>0</v>
      </c>
      <c r="T14" s="162"/>
      <c r="U14" s="164">
        <f t="shared" si="7"/>
        <v>0</v>
      </c>
      <c r="V14" s="163"/>
      <c r="W14" s="164">
        <f t="shared" si="8"/>
        <v>0</v>
      </c>
      <c r="X14" s="163"/>
      <c r="Y14" s="164">
        <f t="shared" si="9"/>
        <v>0</v>
      </c>
      <c r="Z14" s="162"/>
      <c r="AA14" s="164">
        <f t="shared" si="10"/>
        <v>0</v>
      </c>
      <c r="AB14" s="163"/>
      <c r="AC14" s="164">
        <f t="shared" si="11"/>
        <v>0</v>
      </c>
      <c r="AD14" s="163"/>
      <c r="AE14" s="164">
        <f t="shared" si="12"/>
        <v>0</v>
      </c>
      <c r="AF14" s="163"/>
      <c r="AG14" s="164">
        <f t="shared" si="13"/>
        <v>0</v>
      </c>
      <c r="AH14" s="162"/>
      <c r="AI14" s="164">
        <f t="shared" si="14"/>
        <v>0</v>
      </c>
      <c r="AJ14" s="163"/>
      <c r="AK14" s="164">
        <f t="shared" si="15"/>
        <v>0</v>
      </c>
      <c r="AL14" s="163"/>
      <c r="AM14" s="164">
        <f t="shared" si="16"/>
        <v>0</v>
      </c>
      <c r="AN14" s="162"/>
      <c r="AO14" s="164">
        <f t="shared" si="17"/>
        <v>0</v>
      </c>
      <c r="AP14" s="163"/>
      <c r="AQ14" s="164">
        <f t="shared" si="18"/>
        <v>0</v>
      </c>
      <c r="AR14" s="163"/>
      <c r="AS14" s="164">
        <f t="shared" si="19"/>
        <v>0</v>
      </c>
      <c r="AT14" s="162"/>
      <c r="AU14" s="164">
        <f t="shared" si="20"/>
        <v>0</v>
      </c>
      <c r="AV14" s="162"/>
      <c r="AW14" s="164">
        <f t="shared" si="21"/>
        <v>0</v>
      </c>
      <c r="AX14" s="163"/>
      <c r="AY14" s="164">
        <f t="shared" si="22"/>
        <v>0</v>
      </c>
      <c r="AZ14" s="163"/>
      <c r="BA14" s="164">
        <f t="shared" si="23"/>
        <v>0</v>
      </c>
      <c r="BB14" s="162"/>
      <c r="BC14" s="164">
        <f t="shared" si="24"/>
        <v>0</v>
      </c>
      <c r="BD14" s="163"/>
      <c r="BE14" s="164">
        <f t="shared" si="25"/>
        <v>0</v>
      </c>
      <c r="BF14" s="163"/>
      <c r="BG14" s="164">
        <f t="shared" si="26"/>
        <v>0</v>
      </c>
      <c r="BH14" s="162">
        <v>1</v>
      </c>
      <c r="BI14" s="164">
        <f t="shared" si="27"/>
        <v>0</v>
      </c>
      <c r="BJ14" s="163"/>
      <c r="BK14" s="165">
        <f t="shared" si="28"/>
        <v>0</v>
      </c>
      <c r="BL14" s="158"/>
    </row>
    <row r="15" spans="1:64" x14ac:dyDescent="0.2">
      <c r="A15" s="149" t="s">
        <v>97</v>
      </c>
      <c r="B15" s="168" t="s">
        <v>658</v>
      </c>
      <c r="C15" s="198"/>
      <c r="D15" s="150">
        <f t="shared" si="0"/>
        <v>0</v>
      </c>
      <c r="E15" s="159" t="s">
        <v>908</v>
      </c>
      <c r="F15" s="160" t="s">
        <v>643</v>
      </c>
      <c r="G15" s="161" t="s">
        <v>649</v>
      </c>
      <c r="H15" s="162"/>
      <c r="I15" s="163">
        <f t="shared" si="1"/>
        <v>0</v>
      </c>
      <c r="J15" s="163"/>
      <c r="K15" s="164">
        <f t="shared" si="2"/>
        <v>0</v>
      </c>
      <c r="L15" s="165"/>
      <c r="M15" s="164">
        <f t="shared" si="3"/>
        <v>0</v>
      </c>
      <c r="N15" s="162"/>
      <c r="O15" s="164">
        <f t="shared" si="4"/>
        <v>0</v>
      </c>
      <c r="P15" s="163"/>
      <c r="Q15" s="164">
        <f t="shared" si="5"/>
        <v>0</v>
      </c>
      <c r="R15" s="163"/>
      <c r="S15" s="164">
        <f t="shared" si="6"/>
        <v>0</v>
      </c>
      <c r="T15" s="162"/>
      <c r="U15" s="164">
        <f t="shared" si="7"/>
        <v>0</v>
      </c>
      <c r="V15" s="163"/>
      <c r="W15" s="164">
        <f t="shared" si="8"/>
        <v>0</v>
      </c>
      <c r="X15" s="163"/>
      <c r="Y15" s="164">
        <f t="shared" si="9"/>
        <v>0</v>
      </c>
      <c r="Z15" s="162"/>
      <c r="AA15" s="164">
        <f t="shared" si="10"/>
        <v>0</v>
      </c>
      <c r="AB15" s="163"/>
      <c r="AC15" s="164">
        <f t="shared" si="11"/>
        <v>0</v>
      </c>
      <c r="AD15" s="163"/>
      <c r="AE15" s="164">
        <f t="shared" si="12"/>
        <v>0</v>
      </c>
      <c r="AF15" s="163"/>
      <c r="AG15" s="164">
        <f t="shared" si="13"/>
        <v>0</v>
      </c>
      <c r="AH15" s="162"/>
      <c r="AI15" s="164">
        <f t="shared" si="14"/>
        <v>0</v>
      </c>
      <c r="AJ15" s="163"/>
      <c r="AK15" s="164">
        <f t="shared" si="15"/>
        <v>0</v>
      </c>
      <c r="AL15" s="163"/>
      <c r="AM15" s="164">
        <f t="shared" si="16"/>
        <v>0</v>
      </c>
      <c r="AN15" s="162"/>
      <c r="AO15" s="164">
        <f t="shared" si="17"/>
        <v>0</v>
      </c>
      <c r="AP15" s="163"/>
      <c r="AQ15" s="164">
        <f t="shared" si="18"/>
        <v>0</v>
      </c>
      <c r="AR15" s="163"/>
      <c r="AS15" s="164">
        <f t="shared" si="19"/>
        <v>0</v>
      </c>
      <c r="AT15" s="162">
        <v>1</v>
      </c>
      <c r="AU15" s="164">
        <f t="shared" si="20"/>
        <v>0</v>
      </c>
      <c r="AV15" s="162"/>
      <c r="AW15" s="164">
        <f t="shared" si="21"/>
        <v>0</v>
      </c>
      <c r="AX15" s="163"/>
      <c r="AY15" s="164">
        <f t="shared" si="22"/>
        <v>0</v>
      </c>
      <c r="AZ15" s="163"/>
      <c r="BA15" s="164">
        <f t="shared" si="23"/>
        <v>0</v>
      </c>
      <c r="BB15" s="162"/>
      <c r="BC15" s="164">
        <f t="shared" si="24"/>
        <v>0</v>
      </c>
      <c r="BD15" s="163"/>
      <c r="BE15" s="164">
        <f t="shared" si="25"/>
        <v>0</v>
      </c>
      <c r="BF15" s="163"/>
      <c r="BG15" s="164">
        <f t="shared" si="26"/>
        <v>0</v>
      </c>
      <c r="BH15" s="162"/>
      <c r="BI15" s="164">
        <f t="shared" si="27"/>
        <v>0</v>
      </c>
      <c r="BJ15" s="163"/>
      <c r="BK15" s="165">
        <f t="shared" si="28"/>
        <v>0</v>
      </c>
      <c r="BL15" s="158"/>
    </row>
    <row r="16" spans="1:64" ht="25.5" x14ac:dyDescent="0.2">
      <c r="A16" s="149" t="s">
        <v>99</v>
      </c>
      <c r="B16" s="166" t="s">
        <v>659</v>
      </c>
      <c r="C16" s="199"/>
      <c r="D16" s="150">
        <f t="shared" si="0"/>
        <v>0</v>
      </c>
      <c r="E16" s="159" t="s">
        <v>908</v>
      </c>
      <c r="F16" s="160" t="s">
        <v>643</v>
      </c>
      <c r="G16" s="161" t="s">
        <v>649</v>
      </c>
      <c r="H16" s="162"/>
      <c r="I16" s="163">
        <f t="shared" si="1"/>
        <v>0</v>
      </c>
      <c r="J16" s="163"/>
      <c r="K16" s="164">
        <f t="shared" si="2"/>
        <v>0</v>
      </c>
      <c r="L16" s="165"/>
      <c r="M16" s="164">
        <f t="shared" si="3"/>
        <v>0</v>
      </c>
      <c r="N16" s="162"/>
      <c r="O16" s="164">
        <f t="shared" si="4"/>
        <v>0</v>
      </c>
      <c r="P16" s="163"/>
      <c r="Q16" s="164">
        <f t="shared" si="5"/>
        <v>0</v>
      </c>
      <c r="R16" s="163"/>
      <c r="S16" s="164">
        <f t="shared" si="6"/>
        <v>0</v>
      </c>
      <c r="T16" s="162"/>
      <c r="U16" s="164">
        <f t="shared" si="7"/>
        <v>0</v>
      </c>
      <c r="V16" s="163"/>
      <c r="W16" s="164">
        <f t="shared" si="8"/>
        <v>0</v>
      </c>
      <c r="X16" s="163"/>
      <c r="Y16" s="164">
        <f t="shared" si="9"/>
        <v>0</v>
      </c>
      <c r="Z16" s="162">
        <v>1</v>
      </c>
      <c r="AA16" s="164">
        <f t="shared" si="10"/>
        <v>0</v>
      </c>
      <c r="AB16" s="163"/>
      <c r="AC16" s="164">
        <f t="shared" si="11"/>
        <v>0</v>
      </c>
      <c r="AD16" s="163"/>
      <c r="AE16" s="164">
        <f t="shared" si="12"/>
        <v>0</v>
      </c>
      <c r="AF16" s="163"/>
      <c r="AG16" s="164">
        <f t="shared" si="13"/>
        <v>0</v>
      </c>
      <c r="AH16" s="162"/>
      <c r="AI16" s="164">
        <f t="shared" si="14"/>
        <v>0</v>
      </c>
      <c r="AJ16" s="163"/>
      <c r="AK16" s="164">
        <f t="shared" si="15"/>
        <v>0</v>
      </c>
      <c r="AL16" s="163"/>
      <c r="AM16" s="164">
        <f t="shared" si="16"/>
        <v>0</v>
      </c>
      <c r="AN16" s="162"/>
      <c r="AO16" s="164">
        <f t="shared" si="17"/>
        <v>0</v>
      </c>
      <c r="AP16" s="163"/>
      <c r="AQ16" s="164">
        <f t="shared" si="18"/>
        <v>0</v>
      </c>
      <c r="AR16" s="163"/>
      <c r="AS16" s="164">
        <f t="shared" si="19"/>
        <v>0</v>
      </c>
      <c r="AT16" s="162"/>
      <c r="AU16" s="164">
        <f t="shared" si="20"/>
        <v>0</v>
      </c>
      <c r="AV16" s="162"/>
      <c r="AW16" s="164">
        <f t="shared" si="21"/>
        <v>0</v>
      </c>
      <c r="AX16" s="163"/>
      <c r="AY16" s="164">
        <f t="shared" si="22"/>
        <v>0</v>
      </c>
      <c r="AZ16" s="163"/>
      <c r="BA16" s="164">
        <f t="shared" si="23"/>
        <v>0</v>
      </c>
      <c r="BB16" s="162"/>
      <c r="BC16" s="164">
        <f t="shared" si="24"/>
        <v>0</v>
      </c>
      <c r="BD16" s="163"/>
      <c r="BE16" s="164">
        <f t="shared" si="25"/>
        <v>0</v>
      </c>
      <c r="BF16" s="163"/>
      <c r="BG16" s="164">
        <f t="shared" si="26"/>
        <v>0</v>
      </c>
      <c r="BH16" s="162"/>
      <c r="BI16" s="164">
        <f t="shared" si="27"/>
        <v>0</v>
      </c>
      <c r="BJ16" s="163"/>
      <c r="BK16" s="165">
        <f t="shared" si="28"/>
        <v>0</v>
      </c>
      <c r="BL16" s="158"/>
    </row>
    <row r="17" spans="1:64" x14ac:dyDescent="0.2">
      <c r="A17" s="149" t="s">
        <v>101</v>
      </c>
      <c r="B17" s="168" t="s">
        <v>660</v>
      </c>
      <c r="C17" s="198"/>
      <c r="D17" s="150">
        <f t="shared" si="0"/>
        <v>0</v>
      </c>
      <c r="E17" s="159" t="s">
        <v>908</v>
      </c>
      <c r="F17" s="160" t="s">
        <v>643</v>
      </c>
      <c r="G17" s="161" t="s">
        <v>649</v>
      </c>
      <c r="H17" s="162"/>
      <c r="I17" s="163">
        <f t="shared" si="1"/>
        <v>0</v>
      </c>
      <c r="J17" s="163"/>
      <c r="K17" s="164">
        <f t="shared" si="2"/>
        <v>0</v>
      </c>
      <c r="L17" s="165"/>
      <c r="M17" s="164">
        <f t="shared" si="3"/>
        <v>0</v>
      </c>
      <c r="N17" s="162"/>
      <c r="O17" s="164">
        <f t="shared" si="4"/>
        <v>0</v>
      </c>
      <c r="P17" s="163"/>
      <c r="Q17" s="164">
        <f t="shared" si="5"/>
        <v>0</v>
      </c>
      <c r="R17" s="163"/>
      <c r="S17" s="164">
        <f t="shared" si="6"/>
        <v>0</v>
      </c>
      <c r="T17" s="162"/>
      <c r="U17" s="164">
        <f t="shared" si="7"/>
        <v>0</v>
      </c>
      <c r="V17" s="163"/>
      <c r="W17" s="164">
        <f t="shared" si="8"/>
        <v>0</v>
      </c>
      <c r="X17" s="163"/>
      <c r="Y17" s="164">
        <f t="shared" si="9"/>
        <v>0</v>
      </c>
      <c r="Z17" s="162"/>
      <c r="AA17" s="164">
        <f t="shared" si="10"/>
        <v>0</v>
      </c>
      <c r="AB17" s="163"/>
      <c r="AC17" s="164">
        <f t="shared" si="11"/>
        <v>0</v>
      </c>
      <c r="AD17" s="163"/>
      <c r="AE17" s="164">
        <f t="shared" si="12"/>
        <v>0</v>
      </c>
      <c r="AF17" s="163"/>
      <c r="AG17" s="164">
        <f t="shared" si="13"/>
        <v>0</v>
      </c>
      <c r="AH17" s="162"/>
      <c r="AI17" s="164">
        <f t="shared" si="14"/>
        <v>0</v>
      </c>
      <c r="AJ17" s="163"/>
      <c r="AK17" s="164">
        <f t="shared" si="15"/>
        <v>0</v>
      </c>
      <c r="AL17" s="163"/>
      <c r="AM17" s="164">
        <f t="shared" si="16"/>
        <v>0</v>
      </c>
      <c r="AN17" s="162"/>
      <c r="AO17" s="164">
        <f t="shared" si="17"/>
        <v>0</v>
      </c>
      <c r="AP17" s="163"/>
      <c r="AQ17" s="164">
        <f t="shared" si="18"/>
        <v>0</v>
      </c>
      <c r="AR17" s="163"/>
      <c r="AS17" s="164">
        <f t="shared" si="19"/>
        <v>0</v>
      </c>
      <c r="AT17" s="162"/>
      <c r="AU17" s="164">
        <f t="shared" si="20"/>
        <v>0</v>
      </c>
      <c r="AV17" s="162"/>
      <c r="AW17" s="164">
        <f t="shared" si="21"/>
        <v>0</v>
      </c>
      <c r="AX17" s="163"/>
      <c r="AY17" s="164">
        <f t="shared" si="22"/>
        <v>0</v>
      </c>
      <c r="AZ17" s="163"/>
      <c r="BA17" s="164">
        <f t="shared" si="23"/>
        <v>0</v>
      </c>
      <c r="BB17" s="162"/>
      <c r="BC17" s="164">
        <f t="shared" si="24"/>
        <v>0</v>
      </c>
      <c r="BD17" s="163"/>
      <c r="BE17" s="164">
        <f t="shared" si="25"/>
        <v>0</v>
      </c>
      <c r="BF17" s="163"/>
      <c r="BG17" s="164">
        <f t="shared" si="26"/>
        <v>0</v>
      </c>
      <c r="BH17" s="162">
        <v>1</v>
      </c>
      <c r="BI17" s="164">
        <f t="shared" si="27"/>
        <v>0</v>
      </c>
      <c r="BJ17" s="163"/>
      <c r="BK17" s="165">
        <f t="shared" si="28"/>
        <v>0</v>
      </c>
      <c r="BL17" s="158"/>
    </row>
    <row r="18" spans="1:64" x14ac:dyDescent="0.2">
      <c r="A18" s="149" t="s">
        <v>103</v>
      </c>
      <c r="B18" s="168" t="s">
        <v>661</v>
      </c>
      <c r="C18" s="198"/>
      <c r="D18" s="150">
        <f t="shared" si="0"/>
        <v>0</v>
      </c>
      <c r="E18" s="159" t="s">
        <v>908</v>
      </c>
      <c r="F18" s="160" t="s">
        <v>643</v>
      </c>
      <c r="G18" s="161" t="s">
        <v>649</v>
      </c>
      <c r="H18" s="162"/>
      <c r="I18" s="163">
        <f t="shared" si="1"/>
        <v>0</v>
      </c>
      <c r="J18" s="163"/>
      <c r="K18" s="164">
        <f t="shared" si="2"/>
        <v>0</v>
      </c>
      <c r="L18" s="165"/>
      <c r="M18" s="164">
        <f t="shared" si="3"/>
        <v>0</v>
      </c>
      <c r="N18" s="162"/>
      <c r="O18" s="164">
        <f t="shared" si="4"/>
        <v>0</v>
      </c>
      <c r="P18" s="163"/>
      <c r="Q18" s="164">
        <f t="shared" si="5"/>
        <v>0</v>
      </c>
      <c r="R18" s="163"/>
      <c r="S18" s="164">
        <f t="shared" si="6"/>
        <v>0</v>
      </c>
      <c r="T18" s="162"/>
      <c r="U18" s="164">
        <f t="shared" si="7"/>
        <v>0</v>
      </c>
      <c r="V18" s="163"/>
      <c r="W18" s="164">
        <f t="shared" si="8"/>
        <v>0</v>
      </c>
      <c r="X18" s="163"/>
      <c r="Y18" s="164">
        <f t="shared" si="9"/>
        <v>0</v>
      </c>
      <c r="Z18" s="162"/>
      <c r="AA18" s="164">
        <f t="shared" si="10"/>
        <v>0</v>
      </c>
      <c r="AB18" s="163"/>
      <c r="AC18" s="164">
        <f t="shared" si="11"/>
        <v>0</v>
      </c>
      <c r="AD18" s="163"/>
      <c r="AE18" s="164">
        <f t="shared" si="12"/>
        <v>0</v>
      </c>
      <c r="AF18" s="163"/>
      <c r="AG18" s="164">
        <f t="shared" si="13"/>
        <v>0</v>
      </c>
      <c r="AH18" s="162"/>
      <c r="AI18" s="164">
        <f t="shared" si="14"/>
        <v>0</v>
      </c>
      <c r="AJ18" s="163"/>
      <c r="AK18" s="164">
        <f t="shared" si="15"/>
        <v>0</v>
      </c>
      <c r="AL18" s="163"/>
      <c r="AM18" s="164">
        <f t="shared" si="16"/>
        <v>0</v>
      </c>
      <c r="AN18" s="162"/>
      <c r="AO18" s="164">
        <f t="shared" si="17"/>
        <v>0</v>
      </c>
      <c r="AP18" s="163"/>
      <c r="AQ18" s="164">
        <f t="shared" si="18"/>
        <v>0</v>
      </c>
      <c r="AR18" s="163"/>
      <c r="AS18" s="164">
        <f t="shared" si="19"/>
        <v>0</v>
      </c>
      <c r="AT18" s="162"/>
      <c r="AU18" s="164">
        <f t="shared" si="20"/>
        <v>0</v>
      </c>
      <c r="AV18" s="162"/>
      <c r="AW18" s="164">
        <f t="shared" si="21"/>
        <v>0</v>
      </c>
      <c r="AX18" s="163"/>
      <c r="AY18" s="164">
        <f t="shared" si="22"/>
        <v>0</v>
      </c>
      <c r="AZ18" s="163"/>
      <c r="BA18" s="164">
        <f t="shared" si="23"/>
        <v>0</v>
      </c>
      <c r="BB18" s="162">
        <v>1</v>
      </c>
      <c r="BC18" s="164">
        <f t="shared" si="24"/>
        <v>0</v>
      </c>
      <c r="BD18" s="163"/>
      <c r="BE18" s="164">
        <f t="shared" si="25"/>
        <v>0</v>
      </c>
      <c r="BF18" s="163"/>
      <c r="BG18" s="164">
        <f t="shared" si="26"/>
        <v>0</v>
      </c>
      <c r="BH18" s="162"/>
      <c r="BI18" s="164">
        <f t="shared" si="27"/>
        <v>0</v>
      </c>
      <c r="BJ18" s="163"/>
      <c r="BK18" s="165">
        <f t="shared" si="28"/>
        <v>0</v>
      </c>
      <c r="BL18" s="158"/>
    </row>
    <row r="19" spans="1:64" ht="25.5" x14ac:dyDescent="0.2">
      <c r="A19" s="149" t="s">
        <v>105</v>
      </c>
      <c r="B19" s="168" t="s">
        <v>662</v>
      </c>
      <c r="C19" s="198"/>
      <c r="D19" s="150">
        <f t="shared" si="0"/>
        <v>0</v>
      </c>
      <c r="E19" s="159" t="s">
        <v>908</v>
      </c>
      <c r="F19" s="160" t="s">
        <v>643</v>
      </c>
      <c r="G19" s="161" t="s">
        <v>649</v>
      </c>
      <c r="H19" s="162"/>
      <c r="I19" s="163">
        <f t="shared" si="1"/>
        <v>0</v>
      </c>
      <c r="J19" s="163"/>
      <c r="K19" s="164">
        <f t="shared" si="2"/>
        <v>0</v>
      </c>
      <c r="L19" s="165"/>
      <c r="M19" s="164">
        <f t="shared" si="3"/>
        <v>0</v>
      </c>
      <c r="N19" s="162"/>
      <c r="O19" s="164">
        <f t="shared" si="4"/>
        <v>0</v>
      </c>
      <c r="P19" s="163"/>
      <c r="Q19" s="164">
        <f t="shared" si="5"/>
        <v>0</v>
      </c>
      <c r="R19" s="163">
        <v>1</v>
      </c>
      <c r="S19" s="164">
        <f t="shared" si="6"/>
        <v>0</v>
      </c>
      <c r="T19" s="162"/>
      <c r="U19" s="164">
        <f t="shared" si="7"/>
        <v>0</v>
      </c>
      <c r="V19" s="163"/>
      <c r="W19" s="164">
        <f t="shared" si="8"/>
        <v>0</v>
      </c>
      <c r="X19" s="163"/>
      <c r="Y19" s="164">
        <f t="shared" si="9"/>
        <v>0</v>
      </c>
      <c r="Z19" s="162"/>
      <c r="AA19" s="164">
        <f t="shared" si="10"/>
        <v>0</v>
      </c>
      <c r="AB19" s="163"/>
      <c r="AC19" s="164">
        <f t="shared" si="11"/>
        <v>0</v>
      </c>
      <c r="AD19" s="163"/>
      <c r="AE19" s="164">
        <f t="shared" si="12"/>
        <v>0</v>
      </c>
      <c r="AF19" s="163"/>
      <c r="AG19" s="164">
        <f t="shared" si="13"/>
        <v>0</v>
      </c>
      <c r="AH19" s="162"/>
      <c r="AI19" s="164">
        <f t="shared" si="14"/>
        <v>0</v>
      </c>
      <c r="AJ19" s="163"/>
      <c r="AK19" s="164">
        <f t="shared" si="15"/>
        <v>0</v>
      </c>
      <c r="AL19" s="163"/>
      <c r="AM19" s="164">
        <f t="shared" si="16"/>
        <v>0</v>
      </c>
      <c r="AN19" s="162"/>
      <c r="AO19" s="164">
        <f t="shared" si="17"/>
        <v>0</v>
      </c>
      <c r="AP19" s="163"/>
      <c r="AQ19" s="164">
        <f t="shared" si="18"/>
        <v>0</v>
      </c>
      <c r="AR19" s="163"/>
      <c r="AS19" s="164">
        <f t="shared" si="19"/>
        <v>0</v>
      </c>
      <c r="AT19" s="162"/>
      <c r="AU19" s="164">
        <f t="shared" si="20"/>
        <v>0</v>
      </c>
      <c r="AV19" s="162"/>
      <c r="AW19" s="164">
        <f t="shared" si="21"/>
        <v>0</v>
      </c>
      <c r="AX19" s="163"/>
      <c r="AY19" s="164">
        <f t="shared" si="22"/>
        <v>0</v>
      </c>
      <c r="AZ19" s="163"/>
      <c r="BA19" s="164">
        <f t="shared" si="23"/>
        <v>0</v>
      </c>
      <c r="BB19" s="162"/>
      <c r="BC19" s="164">
        <f t="shared" si="24"/>
        <v>0</v>
      </c>
      <c r="BD19" s="163"/>
      <c r="BE19" s="164">
        <f t="shared" si="25"/>
        <v>0</v>
      </c>
      <c r="BF19" s="163"/>
      <c r="BG19" s="164">
        <f t="shared" si="26"/>
        <v>0</v>
      </c>
      <c r="BH19" s="162"/>
      <c r="BI19" s="164">
        <f t="shared" si="27"/>
        <v>0</v>
      </c>
      <c r="BJ19" s="163"/>
      <c r="BK19" s="165">
        <f t="shared" si="28"/>
        <v>0</v>
      </c>
      <c r="BL19" s="158"/>
    </row>
    <row r="20" spans="1:64" x14ac:dyDescent="0.2">
      <c r="A20" s="149" t="s">
        <v>107</v>
      </c>
      <c r="B20" s="168" t="s">
        <v>663</v>
      </c>
      <c r="C20" s="198"/>
      <c r="D20" s="150">
        <f t="shared" si="0"/>
        <v>0</v>
      </c>
      <c r="E20" s="159" t="s">
        <v>649</v>
      </c>
      <c r="F20" s="160" t="s">
        <v>643</v>
      </c>
      <c r="G20" s="161" t="s">
        <v>908</v>
      </c>
      <c r="H20" s="162"/>
      <c r="I20" s="163">
        <f t="shared" si="1"/>
        <v>0</v>
      </c>
      <c r="J20" s="163"/>
      <c r="K20" s="164">
        <f t="shared" si="2"/>
        <v>0</v>
      </c>
      <c r="L20" s="165"/>
      <c r="M20" s="164">
        <f t="shared" si="3"/>
        <v>0</v>
      </c>
      <c r="N20" s="162"/>
      <c r="O20" s="164">
        <f t="shared" si="4"/>
        <v>0</v>
      </c>
      <c r="P20" s="163"/>
      <c r="Q20" s="164">
        <f t="shared" si="5"/>
        <v>0</v>
      </c>
      <c r="R20" s="163"/>
      <c r="S20" s="164">
        <f t="shared" si="6"/>
        <v>0</v>
      </c>
      <c r="T20" s="162"/>
      <c r="U20" s="164">
        <f t="shared" si="7"/>
        <v>0</v>
      </c>
      <c r="V20" s="163"/>
      <c r="W20" s="164">
        <f t="shared" si="8"/>
        <v>0</v>
      </c>
      <c r="X20" s="163"/>
      <c r="Y20" s="164">
        <f t="shared" si="9"/>
        <v>0</v>
      </c>
      <c r="Z20" s="162"/>
      <c r="AA20" s="164">
        <f t="shared" si="10"/>
        <v>0</v>
      </c>
      <c r="AB20" s="163"/>
      <c r="AC20" s="164">
        <f t="shared" si="11"/>
        <v>0</v>
      </c>
      <c r="AD20" s="163"/>
      <c r="AE20" s="164">
        <f t="shared" si="12"/>
        <v>0</v>
      </c>
      <c r="AF20" s="163"/>
      <c r="AG20" s="164">
        <f t="shared" si="13"/>
        <v>0</v>
      </c>
      <c r="AH20" s="162"/>
      <c r="AI20" s="164">
        <f t="shared" si="14"/>
        <v>0</v>
      </c>
      <c r="AJ20" s="163"/>
      <c r="AK20" s="164">
        <f t="shared" si="15"/>
        <v>0</v>
      </c>
      <c r="AL20" s="163"/>
      <c r="AM20" s="164">
        <f t="shared" si="16"/>
        <v>0</v>
      </c>
      <c r="AN20" s="162"/>
      <c r="AO20" s="164">
        <f t="shared" si="17"/>
        <v>0</v>
      </c>
      <c r="AP20" s="163"/>
      <c r="AQ20" s="164">
        <f t="shared" si="18"/>
        <v>0</v>
      </c>
      <c r="AR20" s="163"/>
      <c r="AS20" s="164">
        <f t="shared" si="19"/>
        <v>0</v>
      </c>
      <c r="AT20" s="162"/>
      <c r="AU20" s="164">
        <f t="shared" si="20"/>
        <v>0</v>
      </c>
      <c r="AV20" s="162">
        <v>1</v>
      </c>
      <c r="AW20" s="164">
        <f t="shared" si="21"/>
        <v>0</v>
      </c>
      <c r="AX20" s="163"/>
      <c r="AY20" s="164">
        <f t="shared" si="22"/>
        <v>0</v>
      </c>
      <c r="AZ20" s="163"/>
      <c r="BA20" s="164">
        <f t="shared" si="23"/>
        <v>0</v>
      </c>
      <c r="BB20" s="162"/>
      <c r="BC20" s="164">
        <f t="shared" si="24"/>
        <v>0</v>
      </c>
      <c r="BD20" s="163"/>
      <c r="BE20" s="164">
        <f t="shared" si="25"/>
        <v>0</v>
      </c>
      <c r="BF20" s="163"/>
      <c r="BG20" s="164">
        <f t="shared" si="26"/>
        <v>0</v>
      </c>
      <c r="BH20" s="162"/>
      <c r="BI20" s="164">
        <f t="shared" si="27"/>
        <v>0</v>
      </c>
      <c r="BJ20" s="163"/>
      <c r="BK20" s="165">
        <f t="shared" si="28"/>
        <v>0</v>
      </c>
      <c r="BL20" s="158"/>
    </row>
    <row r="21" spans="1:64" x14ac:dyDescent="0.2">
      <c r="A21" s="149" t="s">
        <v>109</v>
      </c>
      <c r="B21" s="168" t="s">
        <v>664</v>
      </c>
      <c r="C21" s="198"/>
      <c r="D21" s="150">
        <f t="shared" si="0"/>
        <v>0</v>
      </c>
      <c r="E21" s="159" t="s">
        <v>908</v>
      </c>
      <c r="F21" s="160" t="s">
        <v>643</v>
      </c>
      <c r="G21" s="161" t="s">
        <v>649</v>
      </c>
      <c r="H21" s="162"/>
      <c r="I21" s="163">
        <f t="shared" si="1"/>
        <v>0</v>
      </c>
      <c r="J21" s="163"/>
      <c r="K21" s="164">
        <f t="shared" si="2"/>
        <v>0</v>
      </c>
      <c r="L21" s="165"/>
      <c r="M21" s="164">
        <f t="shared" si="3"/>
        <v>0</v>
      </c>
      <c r="N21" s="162"/>
      <c r="O21" s="164">
        <f t="shared" si="4"/>
        <v>0</v>
      </c>
      <c r="P21" s="163"/>
      <c r="Q21" s="164">
        <f t="shared" si="5"/>
        <v>0</v>
      </c>
      <c r="R21" s="163"/>
      <c r="S21" s="164">
        <f t="shared" si="6"/>
        <v>0</v>
      </c>
      <c r="T21" s="162"/>
      <c r="U21" s="164">
        <f t="shared" si="7"/>
        <v>0</v>
      </c>
      <c r="V21" s="163"/>
      <c r="W21" s="164">
        <f t="shared" si="8"/>
        <v>0</v>
      </c>
      <c r="X21" s="163"/>
      <c r="Y21" s="164">
        <f t="shared" si="9"/>
        <v>0</v>
      </c>
      <c r="Z21" s="162"/>
      <c r="AA21" s="164">
        <f t="shared" si="10"/>
        <v>0</v>
      </c>
      <c r="AB21" s="163"/>
      <c r="AC21" s="164">
        <f t="shared" si="11"/>
        <v>0</v>
      </c>
      <c r="AD21" s="163"/>
      <c r="AE21" s="164">
        <f t="shared" si="12"/>
        <v>0</v>
      </c>
      <c r="AF21" s="163"/>
      <c r="AG21" s="164">
        <f t="shared" si="13"/>
        <v>0</v>
      </c>
      <c r="AH21" s="162"/>
      <c r="AI21" s="164">
        <f t="shared" si="14"/>
        <v>0</v>
      </c>
      <c r="AJ21" s="163"/>
      <c r="AK21" s="164">
        <f t="shared" si="15"/>
        <v>0</v>
      </c>
      <c r="AL21" s="163"/>
      <c r="AM21" s="164">
        <f t="shared" si="16"/>
        <v>0</v>
      </c>
      <c r="AN21" s="162"/>
      <c r="AO21" s="164">
        <f t="shared" si="17"/>
        <v>0</v>
      </c>
      <c r="AP21" s="163"/>
      <c r="AQ21" s="164">
        <f t="shared" si="18"/>
        <v>0</v>
      </c>
      <c r="AR21" s="163">
        <v>1</v>
      </c>
      <c r="AS21" s="164">
        <f t="shared" si="19"/>
        <v>0</v>
      </c>
      <c r="AT21" s="162"/>
      <c r="AU21" s="164">
        <f t="shared" si="20"/>
        <v>0</v>
      </c>
      <c r="AV21" s="162"/>
      <c r="AW21" s="164">
        <f t="shared" si="21"/>
        <v>0</v>
      </c>
      <c r="AX21" s="163"/>
      <c r="AY21" s="164">
        <f t="shared" si="22"/>
        <v>0</v>
      </c>
      <c r="AZ21" s="163"/>
      <c r="BA21" s="164">
        <f t="shared" si="23"/>
        <v>0</v>
      </c>
      <c r="BB21" s="162"/>
      <c r="BC21" s="164">
        <f t="shared" si="24"/>
        <v>0</v>
      </c>
      <c r="BD21" s="163"/>
      <c r="BE21" s="164">
        <f t="shared" si="25"/>
        <v>0</v>
      </c>
      <c r="BF21" s="163"/>
      <c r="BG21" s="164">
        <f t="shared" si="26"/>
        <v>0</v>
      </c>
      <c r="BH21" s="162"/>
      <c r="BI21" s="164">
        <f t="shared" si="27"/>
        <v>0</v>
      </c>
      <c r="BJ21" s="163"/>
      <c r="BK21" s="165">
        <f t="shared" si="28"/>
        <v>0</v>
      </c>
      <c r="BL21" s="158"/>
    </row>
    <row r="22" spans="1:64" x14ac:dyDescent="0.2">
      <c r="A22" s="149" t="s">
        <v>111</v>
      </c>
      <c r="B22" s="168" t="s">
        <v>665</v>
      </c>
      <c r="C22" s="198"/>
      <c r="D22" s="150">
        <f t="shared" si="0"/>
        <v>0</v>
      </c>
      <c r="E22" s="159" t="s">
        <v>908</v>
      </c>
      <c r="F22" s="160" t="s">
        <v>643</v>
      </c>
      <c r="G22" s="161" t="s">
        <v>649</v>
      </c>
      <c r="H22" s="162"/>
      <c r="I22" s="163">
        <f t="shared" si="1"/>
        <v>0</v>
      </c>
      <c r="J22" s="163"/>
      <c r="K22" s="164">
        <f t="shared" si="2"/>
        <v>0</v>
      </c>
      <c r="L22" s="165"/>
      <c r="M22" s="164">
        <f t="shared" si="3"/>
        <v>0</v>
      </c>
      <c r="N22" s="162"/>
      <c r="O22" s="164">
        <f t="shared" si="4"/>
        <v>0</v>
      </c>
      <c r="P22" s="163"/>
      <c r="Q22" s="164">
        <f t="shared" si="5"/>
        <v>0</v>
      </c>
      <c r="R22" s="163"/>
      <c r="S22" s="164">
        <f t="shared" si="6"/>
        <v>0</v>
      </c>
      <c r="T22" s="162"/>
      <c r="U22" s="164">
        <f t="shared" si="7"/>
        <v>0</v>
      </c>
      <c r="V22" s="163"/>
      <c r="W22" s="164">
        <f t="shared" si="8"/>
        <v>0</v>
      </c>
      <c r="X22" s="163"/>
      <c r="Y22" s="164">
        <f t="shared" si="9"/>
        <v>0</v>
      </c>
      <c r="Z22" s="162"/>
      <c r="AA22" s="164">
        <f t="shared" si="10"/>
        <v>0</v>
      </c>
      <c r="AB22" s="163"/>
      <c r="AC22" s="164">
        <f t="shared" si="11"/>
        <v>0</v>
      </c>
      <c r="AD22" s="163"/>
      <c r="AE22" s="164">
        <f t="shared" si="12"/>
        <v>0</v>
      </c>
      <c r="AF22" s="163"/>
      <c r="AG22" s="164">
        <f t="shared" si="13"/>
        <v>0</v>
      </c>
      <c r="AH22" s="162"/>
      <c r="AI22" s="164">
        <f t="shared" si="14"/>
        <v>0</v>
      </c>
      <c r="AJ22" s="163"/>
      <c r="AK22" s="164">
        <f t="shared" si="15"/>
        <v>0</v>
      </c>
      <c r="AL22" s="163"/>
      <c r="AM22" s="164">
        <f t="shared" si="16"/>
        <v>0</v>
      </c>
      <c r="AN22" s="162"/>
      <c r="AO22" s="164">
        <f t="shared" si="17"/>
        <v>0</v>
      </c>
      <c r="AP22" s="163">
        <v>1</v>
      </c>
      <c r="AQ22" s="164">
        <f t="shared" si="18"/>
        <v>0</v>
      </c>
      <c r="AR22" s="163"/>
      <c r="AS22" s="164">
        <f t="shared" si="19"/>
        <v>0</v>
      </c>
      <c r="AT22" s="162"/>
      <c r="AU22" s="164">
        <f t="shared" si="20"/>
        <v>0</v>
      </c>
      <c r="AV22" s="162"/>
      <c r="AW22" s="164">
        <f t="shared" si="21"/>
        <v>0</v>
      </c>
      <c r="AX22" s="163"/>
      <c r="AY22" s="164">
        <f t="shared" si="22"/>
        <v>0</v>
      </c>
      <c r="AZ22" s="163"/>
      <c r="BA22" s="164">
        <f t="shared" si="23"/>
        <v>0</v>
      </c>
      <c r="BB22" s="162"/>
      <c r="BC22" s="164">
        <f t="shared" si="24"/>
        <v>0</v>
      </c>
      <c r="BD22" s="163"/>
      <c r="BE22" s="164">
        <f t="shared" si="25"/>
        <v>0</v>
      </c>
      <c r="BF22" s="163"/>
      <c r="BG22" s="164">
        <f t="shared" si="26"/>
        <v>0</v>
      </c>
      <c r="BH22" s="162"/>
      <c r="BI22" s="164">
        <f t="shared" si="27"/>
        <v>0</v>
      </c>
      <c r="BJ22" s="163"/>
      <c r="BK22" s="165">
        <f t="shared" si="28"/>
        <v>0</v>
      </c>
      <c r="BL22" s="158"/>
    </row>
    <row r="23" spans="1:64" ht="38.25" x14ac:dyDescent="0.2">
      <c r="A23" s="149" t="s">
        <v>113</v>
      </c>
      <c r="B23" s="172" t="s">
        <v>1005</v>
      </c>
      <c r="C23" s="200"/>
      <c r="D23" s="150">
        <f t="shared" si="0"/>
        <v>0</v>
      </c>
      <c r="E23" s="159" t="s">
        <v>645</v>
      </c>
      <c r="F23" s="160" t="s">
        <v>646</v>
      </c>
      <c r="G23" s="161" t="s">
        <v>909</v>
      </c>
      <c r="H23" s="162"/>
      <c r="I23" s="163">
        <f t="shared" si="1"/>
        <v>0</v>
      </c>
      <c r="J23" s="163"/>
      <c r="K23" s="164">
        <f t="shared" si="2"/>
        <v>0</v>
      </c>
      <c r="L23" s="165"/>
      <c r="M23" s="164">
        <f t="shared" si="3"/>
        <v>0</v>
      </c>
      <c r="N23" s="162"/>
      <c r="O23" s="164">
        <f t="shared" si="4"/>
        <v>0</v>
      </c>
      <c r="P23" s="163"/>
      <c r="Q23" s="164">
        <f t="shared" si="5"/>
        <v>0</v>
      </c>
      <c r="R23" s="163"/>
      <c r="S23" s="164">
        <f t="shared" si="6"/>
        <v>0</v>
      </c>
      <c r="T23" s="162"/>
      <c r="U23" s="164">
        <f t="shared" si="7"/>
        <v>0</v>
      </c>
      <c r="V23" s="163"/>
      <c r="W23" s="164">
        <f t="shared" si="8"/>
        <v>0</v>
      </c>
      <c r="X23" s="163"/>
      <c r="Y23" s="164">
        <f t="shared" si="9"/>
        <v>0</v>
      </c>
      <c r="Z23" s="162"/>
      <c r="AA23" s="164">
        <f t="shared" si="10"/>
        <v>0</v>
      </c>
      <c r="AB23" s="163"/>
      <c r="AC23" s="164">
        <f t="shared" si="11"/>
        <v>0</v>
      </c>
      <c r="AD23" s="163"/>
      <c r="AE23" s="164">
        <f t="shared" si="12"/>
        <v>0</v>
      </c>
      <c r="AF23" s="163"/>
      <c r="AG23" s="164">
        <f t="shared" si="13"/>
        <v>0</v>
      </c>
      <c r="AH23" s="162"/>
      <c r="AI23" s="164">
        <f t="shared" si="14"/>
        <v>0</v>
      </c>
      <c r="AJ23" s="163"/>
      <c r="AK23" s="164">
        <f t="shared" si="15"/>
        <v>0</v>
      </c>
      <c r="AL23" s="163"/>
      <c r="AM23" s="164">
        <f t="shared" si="16"/>
        <v>0</v>
      </c>
      <c r="AN23" s="162"/>
      <c r="AO23" s="164">
        <f t="shared" si="17"/>
        <v>0</v>
      </c>
      <c r="AP23" s="163"/>
      <c r="AQ23" s="164">
        <f t="shared" si="18"/>
        <v>0</v>
      </c>
      <c r="AR23" s="163"/>
      <c r="AS23" s="164">
        <f t="shared" si="19"/>
        <v>0</v>
      </c>
      <c r="AT23" s="162">
        <v>1</v>
      </c>
      <c r="AU23" s="164">
        <f t="shared" si="20"/>
        <v>0</v>
      </c>
      <c r="AV23" s="162"/>
      <c r="AW23" s="164">
        <f t="shared" si="21"/>
        <v>0</v>
      </c>
      <c r="AX23" s="163"/>
      <c r="AY23" s="164">
        <f t="shared" si="22"/>
        <v>0</v>
      </c>
      <c r="AZ23" s="163"/>
      <c r="BA23" s="164">
        <f t="shared" si="23"/>
        <v>0</v>
      </c>
      <c r="BB23" s="162"/>
      <c r="BC23" s="164">
        <f t="shared" si="24"/>
        <v>0</v>
      </c>
      <c r="BD23" s="163"/>
      <c r="BE23" s="164">
        <f t="shared" si="25"/>
        <v>0</v>
      </c>
      <c r="BF23" s="163"/>
      <c r="BG23" s="164">
        <f t="shared" si="26"/>
        <v>0</v>
      </c>
      <c r="BH23" s="162"/>
      <c r="BI23" s="164">
        <f t="shared" si="27"/>
        <v>0</v>
      </c>
      <c r="BJ23" s="163"/>
      <c r="BK23" s="165">
        <f t="shared" si="28"/>
        <v>0</v>
      </c>
      <c r="BL23" s="158"/>
    </row>
    <row r="24" spans="1:64" x14ac:dyDescent="0.2">
      <c r="A24" s="149" t="s">
        <v>117</v>
      </c>
      <c r="B24" s="166" t="s">
        <v>667</v>
      </c>
      <c r="C24" s="199"/>
      <c r="D24" s="150">
        <f t="shared" si="0"/>
        <v>0</v>
      </c>
      <c r="E24" s="159" t="s">
        <v>910</v>
      </c>
      <c r="F24" s="160" t="s">
        <v>911</v>
      </c>
      <c r="G24" s="167" t="s">
        <v>1006</v>
      </c>
      <c r="H24" s="162"/>
      <c r="I24" s="163">
        <f t="shared" si="1"/>
        <v>0</v>
      </c>
      <c r="J24" s="163"/>
      <c r="K24" s="164">
        <f t="shared" si="2"/>
        <v>0</v>
      </c>
      <c r="L24" s="165"/>
      <c r="M24" s="164">
        <f t="shared" si="3"/>
        <v>0</v>
      </c>
      <c r="N24" s="162"/>
      <c r="O24" s="164">
        <f t="shared" si="4"/>
        <v>0</v>
      </c>
      <c r="P24" s="163"/>
      <c r="Q24" s="164">
        <f t="shared" si="5"/>
        <v>0</v>
      </c>
      <c r="R24" s="163"/>
      <c r="S24" s="164">
        <f t="shared" si="6"/>
        <v>0</v>
      </c>
      <c r="T24" s="162"/>
      <c r="U24" s="164">
        <f t="shared" si="7"/>
        <v>0</v>
      </c>
      <c r="V24" s="163"/>
      <c r="W24" s="164">
        <f t="shared" si="8"/>
        <v>0</v>
      </c>
      <c r="X24" s="163"/>
      <c r="Y24" s="164">
        <f t="shared" si="9"/>
        <v>0</v>
      </c>
      <c r="Z24" s="162"/>
      <c r="AA24" s="164">
        <f t="shared" si="10"/>
        <v>0</v>
      </c>
      <c r="AB24" s="163"/>
      <c r="AC24" s="164">
        <f t="shared" si="11"/>
        <v>0</v>
      </c>
      <c r="AD24" s="163"/>
      <c r="AE24" s="164">
        <f t="shared" si="12"/>
        <v>0</v>
      </c>
      <c r="AF24" s="163"/>
      <c r="AG24" s="164">
        <f t="shared" si="13"/>
        <v>0</v>
      </c>
      <c r="AH24" s="162"/>
      <c r="AI24" s="164">
        <f t="shared" si="14"/>
        <v>0</v>
      </c>
      <c r="AJ24" s="163"/>
      <c r="AK24" s="164">
        <f t="shared" si="15"/>
        <v>0</v>
      </c>
      <c r="AL24" s="163"/>
      <c r="AM24" s="164">
        <f t="shared" si="16"/>
        <v>0</v>
      </c>
      <c r="AN24" s="162"/>
      <c r="AO24" s="164">
        <f t="shared" si="17"/>
        <v>0</v>
      </c>
      <c r="AP24" s="163"/>
      <c r="AQ24" s="164">
        <f t="shared" si="18"/>
        <v>0</v>
      </c>
      <c r="AR24" s="163"/>
      <c r="AS24" s="164">
        <f t="shared" si="19"/>
        <v>0</v>
      </c>
      <c r="AT24" s="162"/>
      <c r="AU24" s="164">
        <f t="shared" si="20"/>
        <v>0</v>
      </c>
      <c r="AV24" s="162"/>
      <c r="AW24" s="164">
        <f t="shared" si="21"/>
        <v>0</v>
      </c>
      <c r="AX24" s="163"/>
      <c r="AY24" s="164">
        <f t="shared" si="22"/>
        <v>0</v>
      </c>
      <c r="AZ24" s="163"/>
      <c r="BA24" s="164">
        <f t="shared" si="23"/>
        <v>0</v>
      </c>
      <c r="BB24" s="162"/>
      <c r="BC24" s="164">
        <f t="shared" si="24"/>
        <v>0</v>
      </c>
      <c r="BD24" s="163"/>
      <c r="BE24" s="164">
        <f t="shared" si="25"/>
        <v>0</v>
      </c>
      <c r="BF24" s="163"/>
      <c r="BG24" s="164">
        <f t="shared" si="26"/>
        <v>0</v>
      </c>
      <c r="BH24" s="162">
        <v>1</v>
      </c>
      <c r="BI24" s="164">
        <f t="shared" si="27"/>
        <v>0</v>
      </c>
      <c r="BJ24" s="163"/>
      <c r="BK24" s="165">
        <f t="shared" si="28"/>
        <v>0</v>
      </c>
      <c r="BL24" s="158"/>
    </row>
    <row r="25" spans="1:64" x14ac:dyDescent="0.2">
      <c r="A25" s="149" t="s">
        <v>121</v>
      </c>
      <c r="B25" s="168" t="s">
        <v>668</v>
      </c>
      <c r="C25" s="198"/>
      <c r="D25" s="150">
        <f t="shared" si="0"/>
        <v>0</v>
      </c>
      <c r="E25" s="159" t="s">
        <v>649</v>
      </c>
      <c r="F25" s="160" t="s">
        <v>643</v>
      </c>
      <c r="G25" s="161" t="s">
        <v>908</v>
      </c>
      <c r="H25" s="162"/>
      <c r="I25" s="163">
        <f t="shared" si="1"/>
        <v>0</v>
      </c>
      <c r="J25" s="163"/>
      <c r="K25" s="164">
        <f t="shared" si="2"/>
        <v>0</v>
      </c>
      <c r="L25" s="165"/>
      <c r="M25" s="164">
        <f t="shared" si="3"/>
        <v>0</v>
      </c>
      <c r="N25" s="162"/>
      <c r="O25" s="164">
        <f t="shared" si="4"/>
        <v>0</v>
      </c>
      <c r="P25" s="163"/>
      <c r="Q25" s="164">
        <f t="shared" si="5"/>
        <v>0</v>
      </c>
      <c r="R25" s="163"/>
      <c r="S25" s="164">
        <f t="shared" si="6"/>
        <v>0</v>
      </c>
      <c r="T25" s="162"/>
      <c r="U25" s="164">
        <f t="shared" si="7"/>
        <v>0</v>
      </c>
      <c r="V25" s="163"/>
      <c r="W25" s="164">
        <f t="shared" si="8"/>
        <v>0</v>
      </c>
      <c r="X25" s="163"/>
      <c r="Y25" s="164">
        <f t="shared" si="9"/>
        <v>0</v>
      </c>
      <c r="Z25" s="162"/>
      <c r="AA25" s="164">
        <f t="shared" si="10"/>
        <v>0</v>
      </c>
      <c r="AB25" s="163"/>
      <c r="AC25" s="164">
        <f t="shared" si="11"/>
        <v>0</v>
      </c>
      <c r="AD25" s="163"/>
      <c r="AE25" s="164">
        <f t="shared" si="12"/>
        <v>0</v>
      </c>
      <c r="AF25" s="163"/>
      <c r="AG25" s="164">
        <f t="shared" si="13"/>
        <v>0</v>
      </c>
      <c r="AH25" s="162"/>
      <c r="AI25" s="164">
        <f t="shared" si="14"/>
        <v>0</v>
      </c>
      <c r="AJ25" s="163"/>
      <c r="AK25" s="164">
        <f t="shared" si="15"/>
        <v>0</v>
      </c>
      <c r="AL25" s="163"/>
      <c r="AM25" s="164">
        <f t="shared" si="16"/>
        <v>0</v>
      </c>
      <c r="AN25" s="162"/>
      <c r="AO25" s="164">
        <f t="shared" si="17"/>
        <v>0</v>
      </c>
      <c r="AP25" s="163"/>
      <c r="AQ25" s="164">
        <f t="shared" si="18"/>
        <v>0</v>
      </c>
      <c r="AR25" s="163"/>
      <c r="AS25" s="164">
        <f t="shared" si="19"/>
        <v>0</v>
      </c>
      <c r="AT25" s="162"/>
      <c r="AU25" s="164">
        <f t="shared" si="20"/>
        <v>0</v>
      </c>
      <c r="AV25" s="162"/>
      <c r="AW25" s="164">
        <f t="shared" si="21"/>
        <v>0</v>
      </c>
      <c r="AX25" s="163"/>
      <c r="AY25" s="164">
        <f t="shared" si="22"/>
        <v>0</v>
      </c>
      <c r="AZ25" s="163"/>
      <c r="BA25" s="164">
        <f t="shared" si="23"/>
        <v>0</v>
      </c>
      <c r="BB25" s="162"/>
      <c r="BC25" s="164">
        <f t="shared" si="24"/>
        <v>0</v>
      </c>
      <c r="BD25" s="163">
        <v>1</v>
      </c>
      <c r="BE25" s="164">
        <f t="shared" si="25"/>
        <v>0</v>
      </c>
      <c r="BF25" s="163"/>
      <c r="BG25" s="164">
        <f t="shared" si="26"/>
        <v>0</v>
      </c>
      <c r="BH25" s="162"/>
      <c r="BI25" s="164">
        <f t="shared" si="27"/>
        <v>0</v>
      </c>
      <c r="BJ25" s="163"/>
      <c r="BK25" s="165">
        <f t="shared" si="28"/>
        <v>0</v>
      </c>
      <c r="BL25" s="158"/>
    </row>
    <row r="26" spans="1:64" x14ac:dyDescent="0.2">
      <c r="A26" s="149" t="s">
        <v>123</v>
      </c>
      <c r="B26" s="166" t="s">
        <v>669</v>
      </c>
      <c r="C26" s="199"/>
      <c r="D26" s="150">
        <f t="shared" si="0"/>
        <v>0</v>
      </c>
      <c r="E26" s="159" t="s">
        <v>912</v>
      </c>
      <c r="F26" s="160" t="s">
        <v>910</v>
      </c>
      <c r="G26" s="161" t="s">
        <v>911</v>
      </c>
      <c r="H26" s="162"/>
      <c r="I26" s="163">
        <f t="shared" si="1"/>
        <v>0</v>
      </c>
      <c r="J26" s="163"/>
      <c r="K26" s="164">
        <f t="shared" si="2"/>
        <v>0</v>
      </c>
      <c r="L26" s="165"/>
      <c r="M26" s="164">
        <f t="shared" si="3"/>
        <v>0</v>
      </c>
      <c r="N26" s="162"/>
      <c r="O26" s="164">
        <f t="shared" si="4"/>
        <v>0</v>
      </c>
      <c r="P26" s="163"/>
      <c r="Q26" s="164">
        <f t="shared" si="5"/>
        <v>0</v>
      </c>
      <c r="R26" s="163">
        <v>1</v>
      </c>
      <c r="S26" s="164">
        <f t="shared" si="6"/>
        <v>0</v>
      </c>
      <c r="T26" s="162"/>
      <c r="U26" s="164">
        <f t="shared" si="7"/>
        <v>0</v>
      </c>
      <c r="V26" s="163"/>
      <c r="W26" s="164">
        <f t="shared" si="8"/>
        <v>0</v>
      </c>
      <c r="X26" s="163"/>
      <c r="Y26" s="164">
        <f t="shared" si="9"/>
        <v>0</v>
      </c>
      <c r="Z26" s="162"/>
      <c r="AA26" s="164">
        <f t="shared" si="10"/>
        <v>0</v>
      </c>
      <c r="AB26" s="163"/>
      <c r="AC26" s="164">
        <f t="shared" si="11"/>
        <v>0</v>
      </c>
      <c r="AD26" s="163"/>
      <c r="AE26" s="164">
        <f t="shared" si="12"/>
        <v>0</v>
      </c>
      <c r="AF26" s="163"/>
      <c r="AG26" s="164">
        <f t="shared" si="13"/>
        <v>0</v>
      </c>
      <c r="AH26" s="162"/>
      <c r="AI26" s="164">
        <f t="shared" si="14"/>
        <v>0</v>
      </c>
      <c r="AJ26" s="163"/>
      <c r="AK26" s="164">
        <f t="shared" si="15"/>
        <v>0</v>
      </c>
      <c r="AL26" s="163"/>
      <c r="AM26" s="164">
        <f t="shared" si="16"/>
        <v>0</v>
      </c>
      <c r="AN26" s="162"/>
      <c r="AO26" s="164">
        <f t="shared" si="17"/>
        <v>0</v>
      </c>
      <c r="AP26" s="163"/>
      <c r="AQ26" s="164">
        <f t="shared" si="18"/>
        <v>0</v>
      </c>
      <c r="AR26" s="163"/>
      <c r="AS26" s="164">
        <f t="shared" si="19"/>
        <v>0</v>
      </c>
      <c r="AT26" s="162"/>
      <c r="AU26" s="164">
        <f t="shared" si="20"/>
        <v>0</v>
      </c>
      <c r="AV26" s="162"/>
      <c r="AW26" s="164">
        <f t="shared" si="21"/>
        <v>0</v>
      </c>
      <c r="AX26" s="163"/>
      <c r="AY26" s="164">
        <f t="shared" si="22"/>
        <v>0</v>
      </c>
      <c r="AZ26" s="163"/>
      <c r="BA26" s="164">
        <f t="shared" si="23"/>
        <v>0</v>
      </c>
      <c r="BB26" s="162"/>
      <c r="BC26" s="164">
        <f t="shared" si="24"/>
        <v>0</v>
      </c>
      <c r="BD26" s="163"/>
      <c r="BE26" s="164">
        <f t="shared" si="25"/>
        <v>0</v>
      </c>
      <c r="BF26" s="163"/>
      <c r="BG26" s="164">
        <f t="shared" si="26"/>
        <v>0</v>
      </c>
      <c r="BH26" s="162"/>
      <c r="BI26" s="164">
        <f t="shared" si="27"/>
        <v>0</v>
      </c>
      <c r="BJ26" s="163"/>
      <c r="BK26" s="165">
        <f t="shared" si="28"/>
        <v>0</v>
      </c>
      <c r="BL26" s="158"/>
    </row>
    <row r="27" spans="1:64" x14ac:dyDescent="0.2">
      <c r="A27" s="149" t="s">
        <v>126</v>
      </c>
      <c r="B27" s="168" t="s">
        <v>670</v>
      </c>
      <c r="C27" s="198"/>
      <c r="D27" s="150">
        <f t="shared" si="0"/>
        <v>0</v>
      </c>
      <c r="E27" s="159" t="s">
        <v>649</v>
      </c>
      <c r="F27" s="160" t="s">
        <v>643</v>
      </c>
      <c r="G27" s="161" t="s">
        <v>908</v>
      </c>
      <c r="H27" s="162"/>
      <c r="I27" s="163">
        <f t="shared" si="1"/>
        <v>0</v>
      </c>
      <c r="J27" s="163"/>
      <c r="K27" s="164">
        <f t="shared" si="2"/>
        <v>0</v>
      </c>
      <c r="L27" s="165"/>
      <c r="M27" s="164">
        <f t="shared" si="3"/>
        <v>0</v>
      </c>
      <c r="N27" s="162"/>
      <c r="O27" s="164">
        <f t="shared" si="4"/>
        <v>0</v>
      </c>
      <c r="P27" s="163"/>
      <c r="Q27" s="164">
        <f t="shared" si="5"/>
        <v>0</v>
      </c>
      <c r="R27" s="163"/>
      <c r="S27" s="164">
        <f t="shared" si="6"/>
        <v>0</v>
      </c>
      <c r="T27" s="162"/>
      <c r="U27" s="164">
        <f t="shared" si="7"/>
        <v>0</v>
      </c>
      <c r="V27" s="163"/>
      <c r="W27" s="164">
        <f t="shared" si="8"/>
        <v>0</v>
      </c>
      <c r="X27" s="163"/>
      <c r="Y27" s="164">
        <f t="shared" si="9"/>
        <v>0</v>
      </c>
      <c r="Z27" s="162"/>
      <c r="AA27" s="164">
        <f t="shared" si="10"/>
        <v>0</v>
      </c>
      <c r="AB27" s="163"/>
      <c r="AC27" s="164">
        <f t="shared" si="11"/>
        <v>0</v>
      </c>
      <c r="AD27" s="163"/>
      <c r="AE27" s="164">
        <f t="shared" si="12"/>
        <v>0</v>
      </c>
      <c r="AF27" s="163"/>
      <c r="AG27" s="164">
        <f t="shared" si="13"/>
        <v>0</v>
      </c>
      <c r="AH27" s="162">
        <v>1</v>
      </c>
      <c r="AI27" s="164">
        <f t="shared" si="14"/>
        <v>0</v>
      </c>
      <c r="AJ27" s="163"/>
      <c r="AK27" s="164">
        <f t="shared" si="15"/>
        <v>0</v>
      </c>
      <c r="AL27" s="163"/>
      <c r="AM27" s="164">
        <f t="shared" si="16"/>
        <v>0</v>
      </c>
      <c r="AN27" s="162"/>
      <c r="AO27" s="164">
        <f t="shared" si="17"/>
        <v>0</v>
      </c>
      <c r="AP27" s="163"/>
      <c r="AQ27" s="164">
        <f t="shared" si="18"/>
        <v>0</v>
      </c>
      <c r="AR27" s="163"/>
      <c r="AS27" s="164">
        <f t="shared" si="19"/>
        <v>0</v>
      </c>
      <c r="AT27" s="162"/>
      <c r="AU27" s="164">
        <f t="shared" si="20"/>
        <v>0</v>
      </c>
      <c r="AV27" s="162"/>
      <c r="AW27" s="164">
        <f t="shared" si="21"/>
        <v>0</v>
      </c>
      <c r="AX27" s="163"/>
      <c r="AY27" s="164">
        <f t="shared" si="22"/>
        <v>0</v>
      </c>
      <c r="AZ27" s="163"/>
      <c r="BA27" s="164">
        <f t="shared" si="23"/>
        <v>0</v>
      </c>
      <c r="BB27" s="162"/>
      <c r="BC27" s="164">
        <f t="shared" si="24"/>
        <v>0</v>
      </c>
      <c r="BD27" s="163"/>
      <c r="BE27" s="164">
        <f t="shared" si="25"/>
        <v>0</v>
      </c>
      <c r="BF27" s="163"/>
      <c r="BG27" s="164">
        <f t="shared" si="26"/>
        <v>0</v>
      </c>
      <c r="BH27" s="162"/>
      <c r="BI27" s="164">
        <f t="shared" si="27"/>
        <v>0</v>
      </c>
      <c r="BJ27" s="163"/>
      <c r="BK27" s="165">
        <f t="shared" si="28"/>
        <v>0</v>
      </c>
      <c r="BL27" s="158"/>
    </row>
    <row r="28" spans="1:64" x14ac:dyDescent="0.2">
      <c r="A28" s="149" t="s">
        <v>128</v>
      </c>
      <c r="B28" s="168" t="s">
        <v>671</v>
      </c>
      <c r="C28" s="198"/>
      <c r="D28" s="150">
        <f t="shared" si="0"/>
        <v>0</v>
      </c>
      <c r="E28" s="159" t="s">
        <v>908</v>
      </c>
      <c r="F28" s="160" t="s">
        <v>643</v>
      </c>
      <c r="G28" s="161" t="s">
        <v>649</v>
      </c>
      <c r="H28" s="162"/>
      <c r="I28" s="163">
        <f t="shared" si="1"/>
        <v>0</v>
      </c>
      <c r="J28" s="163"/>
      <c r="K28" s="164">
        <f t="shared" si="2"/>
        <v>0</v>
      </c>
      <c r="L28" s="165"/>
      <c r="M28" s="164">
        <f t="shared" si="3"/>
        <v>0</v>
      </c>
      <c r="N28" s="162"/>
      <c r="O28" s="164">
        <f t="shared" si="4"/>
        <v>0</v>
      </c>
      <c r="P28" s="163"/>
      <c r="Q28" s="164">
        <f t="shared" si="5"/>
        <v>0</v>
      </c>
      <c r="R28" s="163"/>
      <c r="S28" s="164">
        <f t="shared" si="6"/>
        <v>0</v>
      </c>
      <c r="T28" s="162"/>
      <c r="U28" s="164">
        <f t="shared" si="7"/>
        <v>0</v>
      </c>
      <c r="V28" s="163"/>
      <c r="W28" s="164">
        <f t="shared" si="8"/>
        <v>0</v>
      </c>
      <c r="X28" s="163"/>
      <c r="Y28" s="164">
        <f t="shared" si="9"/>
        <v>0</v>
      </c>
      <c r="Z28" s="162"/>
      <c r="AA28" s="164">
        <f t="shared" si="10"/>
        <v>0</v>
      </c>
      <c r="AB28" s="163"/>
      <c r="AC28" s="164">
        <f t="shared" si="11"/>
        <v>0</v>
      </c>
      <c r="AD28" s="163"/>
      <c r="AE28" s="164">
        <f t="shared" si="12"/>
        <v>0</v>
      </c>
      <c r="AF28" s="163"/>
      <c r="AG28" s="164">
        <f t="shared" si="13"/>
        <v>0</v>
      </c>
      <c r="AH28" s="162"/>
      <c r="AI28" s="164">
        <f t="shared" si="14"/>
        <v>0</v>
      </c>
      <c r="AJ28" s="163">
        <v>1</v>
      </c>
      <c r="AK28" s="164">
        <f t="shared" si="15"/>
        <v>0</v>
      </c>
      <c r="AL28" s="163"/>
      <c r="AM28" s="164">
        <f t="shared" si="16"/>
        <v>0</v>
      </c>
      <c r="AN28" s="162"/>
      <c r="AO28" s="164">
        <f t="shared" si="17"/>
        <v>0</v>
      </c>
      <c r="AP28" s="163"/>
      <c r="AQ28" s="164">
        <f t="shared" si="18"/>
        <v>0</v>
      </c>
      <c r="AR28" s="163"/>
      <c r="AS28" s="164">
        <f t="shared" si="19"/>
        <v>0</v>
      </c>
      <c r="AT28" s="162"/>
      <c r="AU28" s="164">
        <f t="shared" si="20"/>
        <v>0</v>
      </c>
      <c r="AV28" s="162"/>
      <c r="AW28" s="164">
        <f t="shared" si="21"/>
        <v>0</v>
      </c>
      <c r="AX28" s="163"/>
      <c r="AY28" s="164">
        <f t="shared" si="22"/>
        <v>0</v>
      </c>
      <c r="AZ28" s="163"/>
      <c r="BA28" s="164">
        <f t="shared" si="23"/>
        <v>0</v>
      </c>
      <c r="BB28" s="162"/>
      <c r="BC28" s="164">
        <f t="shared" si="24"/>
        <v>0</v>
      </c>
      <c r="BD28" s="163"/>
      <c r="BE28" s="164">
        <f t="shared" si="25"/>
        <v>0</v>
      </c>
      <c r="BF28" s="163"/>
      <c r="BG28" s="164">
        <f t="shared" si="26"/>
        <v>0</v>
      </c>
      <c r="BH28" s="162"/>
      <c r="BI28" s="164">
        <f t="shared" si="27"/>
        <v>0</v>
      </c>
      <c r="BJ28" s="163"/>
      <c r="BK28" s="165">
        <f t="shared" si="28"/>
        <v>0</v>
      </c>
      <c r="BL28" s="158"/>
    </row>
    <row r="29" spans="1:64" x14ac:dyDescent="0.2">
      <c r="A29" s="149" t="s">
        <v>130</v>
      </c>
      <c r="B29" s="168" t="s">
        <v>672</v>
      </c>
      <c r="C29" s="198"/>
      <c r="D29" s="150">
        <f t="shared" si="0"/>
        <v>0</v>
      </c>
      <c r="E29" s="159" t="s">
        <v>908</v>
      </c>
      <c r="F29" s="160" t="s">
        <v>643</v>
      </c>
      <c r="G29" s="161" t="s">
        <v>649</v>
      </c>
      <c r="H29" s="162"/>
      <c r="I29" s="163">
        <f t="shared" si="1"/>
        <v>0</v>
      </c>
      <c r="J29" s="163"/>
      <c r="K29" s="164">
        <f t="shared" si="2"/>
        <v>0</v>
      </c>
      <c r="L29" s="165"/>
      <c r="M29" s="164">
        <f t="shared" si="3"/>
        <v>0</v>
      </c>
      <c r="N29" s="162"/>
      <c r="O29" s="164">
        <f t="shared" si="4"/>
        <v>0</v>
      </c>
      <c r="P29" s="163"/>
      <c r="Q29" s="164">
        <f t="shared" si="5"/>
        <v>0</v>
      </c>
      <c r="R29" s="163"/>
      <c r="S29" s="164">
        <f t="shared" si="6"/>
        <v>0</v>
      </c>
      <c r="T29" s="162"/>
      <c r="U29" s="164">
        <f t="shared" si="7"/>
        <v>0</v>
      </c>
      <c r="V29" s="163"/>
      <c r="W29" s="164">
        <f t="shared" si="8"/>
        <v>0</v>
      </c>
      <c r="X29" s="163"/>
      <c r="Y29" s="164">
        <f t="shared" si="9"/>
        <v>0</v>
      </c>
      <c r="Z29" s="162"/>
      <c r="AA29" s="164">
        <f t="shared" si="10"/>
        <v>0</v>
      </c>
      <c r="AB29" s="163"/>
      <c r="AC29" s="164">
        <f t="shared" si="11"/>
        <v>0</v>
      </c>
      <c r="AD29" s="163"/>
      <c r="AE29" s="164">
        <f t="shared" si="12"/>
        <v>0</v>
      </c>
      <c r="AF29" s="163"/>
      <c r="AG29" s="164">
        <f t="shared" si="13"/>
        <v>0</v>
      </c>
      <c r="AH29" s="162"/>
      <c r="AI29" s="164">
        <f t="shared" si="14"/>
        <v>0</v>
      </c>
      <c r="AJ29" s="163"/>
      <c r="AK29" s="164">
        <f t="shared" si="15"/>
        <v>0</v>
      </c>
      <c r="AL29" s="163"/>
      <c r="AM29" s="164">
        <f t="shared" si="16"/>
        <v>0</v>
      </c>
      <c r="AN29" s="162"/>
      <c r="AO29" s="164">
        <f t="shared" si="17"/>
        <v>0</v>
      </c>
      <c r="AP29" s="163">
        <v>1</v>
      </c>
      <c r="AQ29" s="164">
        <f t="shared" si="18"/>
        <v>0</v>
      </c>
      <c r="AR29" s="163"/>
      <c r="AS29" s="164">
        <f t="shared" si="19"/>
        <v>0</v>
      </c>
      <c r="AT29" s="162"/>
      <c r="AU29" s="164">
        <f t="shared" si="20"/>
        <v>0</v>
      </c>
      <c r="AV29" s="162"/>
      <c r="AW29" s="164">
        <f t="shared" si="21"/>
        <v>0</v>
      </c>
      <c r="AX29" s="163"/>
      <c r="AY29" s="164">
        <f t="shared" si="22"/>
        <v>0</v>
      </c>
      <c r="AZ29" s="163"/>
      <c r="BA29" s="164">
        <f t="shared" si="23"/>
        <v>0</v>
      </c>
      <c r="BB29" s="162"/>
      <c r="BC29" s="164">
        <f t="shared" si="24"/>
        <v>0</v>
      </c>
      <c r="BD29" s="163"/>
      <c r="BE29" s="164">
        <f t="shared" si="25"/>
        <v>0</v>
      </c>
      <c r="BF29" s="163"/>
      <c r="BG29" s="164">
        <f t="shared" si="26"/>
        <v>0</v>
      </c>
      <c r="BH29" s="162"/>
      <c r="BI29" s="164">
        <f t="shared" si="27"/>
        <v>0</v>
      </c>
      <c r="BJ29" s="163"/>
      <c r="BK29" s="165">
        <f t="shared" si="28"/>
        <v>0</v>
      </c>
      <c r="BL29" s="158"/>
    </row>
    <row r="30" spans="1:64" x14ac:dyDescent="0.2">
      <c r="A30" s="149" t="s">
        <v>132</v>
      </c>
      <c r="B30" s="168" t="s">
        <v>673</v>
      </c>
      <c r="C30" s="198"/>
      <c r="D30" s="150">
        <f t="shared" si="0"/>
        <v>0</v>
      </c>
      <c r="E30" s="159" t="s">
        <v>908</v>
      </c>
      <c r="F30" s="160" t="s">
        <v>643</v>
      </c>
      <c r="G30" s="161" t="s">
        <v>649</v>
      </c>
      <c r="H30" s="162"/>
      <c r="I30" s="163">
        <f t="shared" si="1"/>
        <v>0</v>
      </c>
      <c r="J30" s="163"/>
      <c r="K30" s="164">
        <f t="shared" si="2"/>
        <v>0</v>
      </c>
      <c r="L30" s="165"/>
      <c r="M30" s="164">
        <f t="shared" si="3"/>
        <v>0</v>
      </c>
      <c r="N30" s="162">
        <v>1</v>
      </c>
      <c r="O30" s="164">
        <f t="shared" si="4"/>
        <v>0</v>
      </c>
      <c r="P30" s="163"/>
      <c r="Q30" s="164">
        <f t="shared" si="5"/>
        <v>0</v>
      </c>
      <c r="R30" s="163"/>
      <c r="S30" s="164">
        <f t="shared" si="6"/>
        <v>0</v>
      </c>
      <c r="T30" s="162"/>
      <c r="U30" s="164">
        <f t="shared" si="7"/>
        <v>0</v>
      </c>
      <c r="V30" s="163"/>
      <c r="W30" s="164">
        <f t="shared" si="8"/>
        <v>0</v>
      </c>
      <c r="X30" s="163"/>
      <c r="Y30" s="164">
        <f t="shared" si="9"/>
        <v>0</v>
      </c>
      <c r="Z30" s="162"/>
      <c r="AA30" s="164">
        <f t="shared" si="10"/>
        <v>0</v>
      </c>
      <c r="AB30" s="163"/>
      <c r="AC30" s="164">
        <f t="shared" si="11"/>
        <v>0</v>
      </c>
      <c r="AD30" s="163"/>
      <c r="AE30" s="164">
        <f t="shared" si="12"/>
        <v>0</v>
      </c>
      <c r="AF30" s="163"/>
      <c r="AG30" s="164">
        <f t="shared" si="13"/>
        <v>0</v>
      </c>
      <c r="AH30" s="162"/>
      <c r="AI30" s="164">
        <f t="shared" si="14"/>
        <v>0</v>
      </c>
      <c r="AJ30" s="163"/>
      <c r="AK30" s="164">
        <f t="shared" si="15"/>
        <v>0</v>
      </c>
      <c r="AL30" s="163"/>
      <c r="AM30" s="164">
        <f t="shared" si="16"/>
        <v>0</v>
      </c>
      <c r="AN30" s="162"/>
      <c r="AO30" s="164">
        <f t="shared" si="17"/>
        <v>0</v>
      </c>
      <c r="AP30" s="163"/>
      <c r="AQ30" s="164">
        <f t="shared" si="18"/>
        <v>0</v>
      </c>
      <c r="AR30" s="163"/>
      <c r="AS30" s="164">
        <f t="shared" si="19"/>
        <v>0</v>
      </c>
      <c r="AT30" s="162"/>
      <c r="AU30" s="164">
        <f t="shared" si="20"/>
        <v>0</v>
      </c>
      <c r="AV30" s="162"/>
      <c r="AW30" s="164">
        <f t="shared" si="21"/>
        <v>0</v>
      </c>
      <c r="AX30" s="163"/>
      <c r="AY30" s="164">
        <f t="shared" si="22"/>
        <v>0</v>
      </c>
      <c r="AZ30" s="163"/>
      <c r="BA30" s="164">
        <f t="shared" si="23"/>
        <v>0</v>
      </c>
      <c r="BB30" s="162"/>
      <c r="BC30" s="164">
        <f t="shared" si="24"/>
        <v>0</v>
      </c>
      <c r="BD30" s="163"/>
      <c r="BE30" s="164">
        <f t="shared" si="25"/>
        <v>0</v>
      </c>
      <c r="BF30" s="163"/>
      <c r="BG30" s="164">
        <f t="shared" si="26"/>
        <v>0</v>
      </c>
      <c r="BH30" s="162"/>
      <c r="BI30" s="164">
        <f t="shared" si="27"/>
        <v>0</v>
      </c>
      <c r="BJ30" s="163"/>
      <c r="BK30" s="165">
        <f t="shared" si="28"/>
        <v>0</v>
      </c>
      <c r="BL30" s="158"/>
    </row>
    <row r="31" spans="1:64" x14ac:dyDescent="0.2">
      <c r="A31" s="149" t="s">
        <v>134</v>
      </c>
      <c r="B31" s="166" t="s">
        <v>674</v>
      </c>
      <c r="C31" s="199"/>
      <c r="D31" s="150">
        <f t="shared" si="0"/>
        <v>0</v>
      </c>
      <c r="E31" s="159" t="s">
        <v>908</v>
      </c>
      <c r="F31" s="160" t="s">
        <v>643</v>
      </c>
      <c r="G31" s="161" t="s">
        <v>649</v>
      </c>
      <c r="H31" s="162"/>
      <c r="I31" s="163">
        <f t="shared" si="1"/>
        <v>0</v>
      </c>
      <c r="J31" s="163"/>
      <c r="K31" s="164">
        <f t="shared" si="2"/>
        <v>0</v>
      </c>
      <c r="L31" s="165"/>
      <c r="M31" s="164">
        <f t="shared" si="3"/>
        <v>0</v>
      </c>
      <c r="N31" s="162"/>
      <c r="O31" s="164">
        <f t="shared" si="4"/>
        <v>0</v>
      </c>
      <c r="P31" s="163"/>
      <c r="Q31" s="164">
        <f t="shared" si="5"/>
        <v>0</v>
      </c>
      <c r="R31" s="163"/>
      <c r="S31" s="164">
        <f t="shared" si="6"/>
        <v>0</v>
      </c>
      <c r="T31" s="162"/>
      <c r="U31" s="164">
        <f t="shared" si="7"/>
        <v>0</v>
      </c>
      <c r="V31" s="163"/>
      <c r="W31" s="164">
        <f t="shared" si="8"/>
        <v>0</v>
      </c>
      <c r="X31" s="163"/>
      <c r="Y31" s="164">
        <f t="shared" si="9"/>
        <v>0</v>
      </c>
      <c r="Z31" s="162"/>
      <c r="AA31" s="164">
        <f t="shared" si="10"/>
        <v>0</v>
      </c>
      <c r="AB31" s="163"/>
      <c r="AC31" s="164">
        <f t="shared" si="11"/>
        <v>0</v>
      </c>
      <c r="AD31" s="163"/>
      <c r="AE31" s="164">
        <f t="shared" si="12"/>
        <v>0</v>
      </c>
      <c r="AF31" s="163"/>
      <c r="AG31" s="164">
        <f t="shared" si="13"/>
        <v>0</v>
      </c>
      <c r="AH31" s="162"/>
      <c r="AI31" s="164">
        <f t="shared" si="14"/>
        <v>0</v>
      </c>
      <c r="AJ31" s="163"/>
      <c r="AK31" s="164">
        <f t="shared" si="15"/>
        <v>0</v>
      </c>
      <c r="AL31" s="163"/>
      <c r="AM31" s="164">
        <f t="shared" si="16"/>
        <v>0</v>
      </c>
      <c r="AN31" s="162"/>
      <c r="AO31" s="164">
        <f t="shared" si="17"/>
        <v>0</v>
      </c>
      <c r="AP31" s="163"/>
      <c r="AQ31" s="164">
        <f t="shared" si="18"/>
        <v>0</v>
      </c>
      <c r="AR31" s="163"/>
      <c r="AS31" s="164">
        <f t="shared" si="19"/>
        <v>0</v>
      </c>
      <c r="AT31" s="162"/>
      <c r="AU31" s="164">
        <f t="shared" si="20"/>
        <v>0</v>
      </c>
      <c r="AV31" s="162"/>
      <c r="AW31" s="164">
        <f t="shared" si="21"/>
        <v>0</v>
      </c>
      <c r="AX31" s="163"/>
      <c r="AY31" s="164">
        <f t="shared" si="22"/>
        <v>0</v>
      </c>
      <c r="AZ31" s="163"/>
      <c r="BA31" s="164">
        <f t="shared" si="23"/>
        <v>0</v>
      </c>
      <c r="BB31" s="162"/>
      <c r="BC31" s="164">
        <f t="shared" si="24"/>
        <v>0</v>
      </c>
      <c r="BD31" s="163"/>
      <c r="BE31" s="164">
        <f t="shared" si="25"/>
        <v>0</v>
      </c>
      <c r="BF31" s="163"/>
      <c r="BG31" s="164">
        <f t="shared" si="26"/>
        <v>0</v>
      </c>
      <c r="BH31" s="162"/>
      <c r="BI31" s="164">
        <f t="shared" si="27"/>
        <v>0</v>
      </c>
      <c r="BJ31" s="163">
        <v>1</v>
      </c>
      <c r="BK31" s="165">
        <f t="shared" si="28"/>
        <v>0</v>
      </c>
      <c r="BL31" s="158"/>
    </row>
    <row r="32" spans="1:64" x14ac:dyDescent="0.2">
      <c r="A32" s="149" t="s">
        <v>136</v>
      </c>
      <c r="B32" s="168" t="s">
        <v>675</v>
      </c>
      <c r="C32" s="198"/>
      <c r="D32" s="150">
        <f t="shared" si="0"/>
        <v>0</v>
      </c>
      <c r="E32" s="159" t="s">
        <v>649</v>
      </c>
      <c r="F32" s="160" t="s">
        <v>643</v>
      </c>
      <c r="G32" s="161" t="s">
        <v>908</v>
      </c>
      <c r="H32" s="162"/>
      <c r="I32" s="163">
        <f t="shared" si="1"/>
        <v>0</v>
      </c>
      <c r="J32" s="163"/>
      <c r="K32" s="164">
        <f t="shared" si="2"/>
        <v>0</v>
      </c>
      <c r="L32" s="165"/>
      <c r="M32" s="164">
        <f t="shared" si="3"/>
        <v>0</v>
      </c>
      <c r="N32" s="162"/>
      <c r="O32" s="164">
        <f t="shared" si="4"/>
        <v>0</v>
      </c>
      <c r="P32" s="163"/>
      <c r="Q32" s="164">
        <f t="shared" si="5"/>
        <v>0</v>
      </c>
      <c r="R32" s="163"/>
      <c r="S32" s="164">
        <f t="shared" si="6"/>
        <v>0</v>
      </c>
      <c r="T32" s="162"/>
      <c r="U32" s="164">
        <f t="shared" si="7"/>
        <v>0</v>
      </c>
      <c r="V32" s="163">
        <v>1</v>
      </c>
      <c r="W32" s="164">
        <f t="shared" si="8"/>
        <v>0</v>
      </c>
      <c r="X32" s="163"/>
      <c r="Y32" s="164">
        <f t="shared" si="9"/>
        <v>0</v>
      </c>
      <c r="Z32" s="162"/>
      <c r="AA32" s="164">
        <f t="shared" si="10"/>
        <v>0</v>
      </c>
      <c r="AB32" s="163"/>
      <c r="AC32" s="164">
        <f t="shared" si="11"/>
        <v>0</v>
      </c>
      <c r="AD32" s="163"/>
      <c r="AE32" s="164">
        <f t="shared" si="12"/>
        <v>0</v>
      </c>
      <c r="AF32" s="163"/>
      <c r="AG32" s="164">
        <f t="shared" si="13"/>
        <v>0</v>
      </c>
      <c r="AH32" s="162"/>
      <c r="AI32" s="164">
        <f t="shared" si="14"/>
        <v>0</v>
      </c>
      <c r="AJ32" s="163"/>
      <c r="AK32" s="164">
        <f t="shared" si="15"/>
        <v>0</v>
      </c>
      <c r="AL32" s="163"/>
      <c r="AM32" s="164">
        <f t="shared" si="16"/>
        <v>0</v>
      </c>
      <c r="AN32" s="162"/>
      <c r="AO32" s="164">
        <f t="shared" si="17"/>
        <v>0</v>
      </c>
      <c r="AP32" s="163"/>
      <c r="AQ32" s="164">
        <f t="shared" si="18"/>
        <v>0</v>
      </c>
      <c r="AR32" s="163"/>
      <c r="AS32" s="164">
        <f t="shared" si="19"/>
        <v>0</v>
      </c>
      <c r="AT32" s="162"/>
      <c r="AU32" s="164">
        <f t="shared" si="20"/>
        <v>0</v>
      </c>
      <c r="AV32" s="162"/>
      <c r="AW32" s="164">
        <f t="shared" si="21"/>
        <v>0</v>
      </c>
      <c r="AX32" s="163"/>
      <c r="AY32" s="164">
        <f t="shared" si="22"/>
        <v>0</v>
      </c>
      <c r="AZ32" s="163"/>
      <c r="BA32" s="164">
        <f t="shared" si="23"/>
        <v>0</v>
      </c>
      <c r="BB32" s="162"/>
      <c r="BC32" s="164">
        <f t="shared" si="24"/>
        <v>0</v>
      </c>
      <c r="BD32" s="163"/>
      <c r="BE32" s="164">
        <f t="shared" si="25"/>
        <v>0</v>
      </c>
      <c r="BF32" s="163"/>
      <c r="BG32" s="164">
        <f t="shared" si="26"/>
        <v>0</v>
      </c>
      <c r="BH32" s="162"/>
      <c r="BI32" s="164">
        <f t="shared" si="27"/>
        <v>0</v>
      </c>
      <c r="BJ32" s="163"/>
      <c r="BK32" s="165">
        <f t="shared" si="28"/>
        <v>0</v>
      </c>
      <c r="BL32" s="158"/>
    </row>
    <row r="33" spans="1:64" ht="25.5" x14ac:dyDescent="0.2">
      <c r="A33" s="149" t="s">
        <v>138</v>
      </c>
      <c r="B33" s="166" t="s">
        <v>676</v>
      </c>
      <c r="C33" s="199"/>
      <c r="D33" s="150">
        <f t="shared" si="0"/>
        <v>0</v>
      </c>
      <c r="E33" s="159" t="s">
        <v>908</v>
      </c>
      <c r="F33" s="160" t="s">
        <v>643</v>
      </c>
      <c r="G33" s="161" t="s">
        <v>649</v>
      </c>
      <c r="H33" s="162"/>
      <c r="I33" s="163">
        <f t="shared" si="1"/>
        <v>0</v>
      </c>
      <c r="J33" s="163"/>
      <c r="K33" s="164">
        <f t="shared" si="2"/>
        <v>0</v>
      </c>
      <c r="L33" s="165"/>
      <c r="M33" s="164">
        <f t="shared" si="3"/>
        <v>0</v>
      </c>
      <c r="N33" s="162"/>
      <c r="O33" s="164">
        <f t="shared" si="4"/>
        <v>0</v>
      </c>
      <c r="P33" s="163"/>
      <c r="Q33" s="164">
        <f t="shared" si="5"/>
        <v>0</v>
      </c>
      <c r="R33" s="163"/>
      <c r="S33" s="164">
        <f t="shared" si="6"/>
        <v>0</v>
      </c>
      <c r="T33" s="162"/>
      <c r="U33" s="164">
        <f t="shared" si="7"/>
        <v>0</v>
      </c>
      <c r="V33" s="163"/>
      <c r="W33" s="164">
        <f t="shared" si="8"/>
        <v>0</v>
      </c>
      <c r="X33" s="163"/>
      <c r="Y33" s="164">
        <f t="shared" si="9"/>
        <v>0</v>
      </c>
      <c r="Z33" s="162"/>
      <c r="AA33" s="164">
        <f t="shared" si="10"/>
        <v>0</v>
      </c>
      <c r="AB33" s="163">
        <v>1</v>
      </c>
      <c r="AC33" s="164">
        <f t="shared" si="11"/>
        <v>0</v>
      </c>
      <c r="AD33" s="163"/>
      <c r="AE33" s="164">
        <f t="shared" si="12"/>
        <v>0</v>
      </c>
      <c r="AF33" s="163"/>
      <c r="AG33" s="164">
        <f t="shared" si="13"/>
        <v>0</v>
      </c>
      <c r="AH33" s="162"/>
      <c r="AI33" s="164">
        <f t="shared" si="14"/>
        <v>0</v>
      </c>
      <c r="AJ33" s="163"/>
      <c r="AK33" s="164">
        <f t="shared" si="15"/>
        <v>0</v>
      </c>
      <c r="AL33" s="163"/>
      <c r="AM33" s="164">
        <f t="shared" si="16"/>
        <v>0</v>
      </c>
      <c r="AN33" s="162"/>
      <c r="AO33" s="164">
        <f t="shared" si="17"/>
        <v>0</v>
      </c>
      <c r="AP33" s="163"/>
      <c r="AQ33" s="164">
        <f t="shared" si="18"/>
        <v>0</v>
      </c>
      <c r="AR33" s="163"/>
      <c r="AS33" s="164">
        <f t="shared" si="19"/>
        <v>0</v>
      </c>
      <c r="AT33" s="162"/>
      <c r="AU33" s="164">
        <f t="shared" si="20"/>
        <v>0</v>
      </c>
      <c r="AV33" s="162"/>
      <c r="AW33" s="164">
        <f t="shared" si="21"/>
        <v>0</v>
      </c>
      <c r="AX33" s="163"/>
      <c r="AY33" s="164">
        <f t="shared" si="22"/>
        <v>0</v>
      </c>
      <c r="AZ33" s="163"/>
      <c r="BA33" s="164">
        <f t="shared" si="23"/>
        <v>0</v>
      </c>
      <c r="BB33" s="162"/>
      <c r="BC33" s="164">
        <f t="shared" si="24"/>
        <v>0</v>
      </c>
      <c r="BD33" s="163"/>
      <c r="BE33" s="164">
        <f t="shared" si="25"/>
        <v>0</v>
      </c>
      <c r="BF33" s="163"/>
      <c r="BG33" s="164">
        <f t="shared" si="26"/>
        <v>0</v>
      </c>
      <c r="BH33" s="162"/>
      <c r="BI33" s="164">
        <f t="shared" si="27"/>
        <v>0</v>
      </c>
      <c r="BJ33" s="163"/>
      <c r="BK33" s="165">
        <f t="shared" si="28"/>
        <v>0</v>
      </c>
      <c r="BL33" s="158"/>
    </row>
    <row r="34" spans="1:64" x14ac:dyDescent="0.2">
      <c r="A34" s="149" t="s">
        <v>140</v>
      </c>
      <c r="B34" s="168" t="s">
        <v>677</v>
      </c>
      <c r="C34" s="198"/>
      <c r="D34" s="150">
        <f t="shared" si="0"/>
        <v>0</v>
      </c>
      <c r="E34" s="159" t="s">
        <v>649</v>
      </c>
      <c r="F34" s="160" t="s">
        <v>643</v>
      </c>
      <c r="G34" s="161" t="s">
        <v>908</v>
      </c>
      <c r="H34" s="162"/>
      <c r="I34" s="163">
        <f t="shared" si="1"/>
        <v>0</v>
      </c>
      <c r="J34" s="163"/>
      <c r="K34" s="164">
        <f t="shared" si="2"/>
        <v>0</v>
      </c>
      <c r="L34" s="165"/>
      <c r="M34" s="164">
        <f t="shared" si="3"/>
        <v>0</v>
      </c>
      <c r="N34" s="162"/>
      <c r="O34" s="164">
        <f t="shared" si="4"/>
        <v>0</v>
      </c>
      <c r="P34" s="163"/>
      <c r="Q34" s="164">
        <f t="shared" si="5"/>
        <v>0</v>
      </c>
      <c r="R34" s="163"/>
      <c r="S34" s="164">
        <f t="shared" si="6"/>
        <v>0</v>
      </c>
      <c r="T34" s="162"/>
      <c r="U34" s="164">
        <f t="shared" si="7"/>
        <v>0</v>
      </c>
      <c r="V34" s="163">
        <v>1</v>
      </c>
      <c r="W34" s="164">
        <f t="shared" si="8"/>
        <v>0</v>
      </c>
      <c r="X34" s="163"/>
      <c r="Y34" s="164">
        <f t="shared" si="9"/>
        <v>0</v>
      </c>
      <c r="Z34" s="162"/>
      <c r="AA34" s="164">
        <f t="shared" si="10"/>
        <v>0</v>
      </c>
      <c r="AB34" s="163"/>
      <c r="AC34" s="164">
        <f t="shared" si="11"/>
        <v>0</v>
      </c>
      <c r="AD34" s="163"/>
      <c r="AE34" s="164">
        <f t="shared" si="12"/>
        <v>0</v>
      </c>
      <c r="AF34" s="163"/>
      <c r="AG34" s="164">
        <f t="shared" si="13"/>
        <v>0</v>
      </c>
      <c r="AH34" s="162"/>
      <c r="AI34" s="164">
        <f t="shared" si="14"/>
        <v>0</v>
      </c>
      <c r="AJ34" s="163"/>
      <c r="AK34" s="164">
        <f t="shared" si="15"/>
        <v>0</v>
      </c>
      <c r="AL34" s="163"/>
      <c r="AM34" s="164">
        <f t="shared" si="16"/>
        <v>0</v>
      </c>
      <c r="AN34" s="162"/>
      <c r="AO34" s="164">
        <f t="shared" si="17"/>
        <v>0</v>
      </c>
      <c r="AP34" s="163"/>
      <c r="AQ34" s="164">
        <f t="shared" si="18"/>
        <v>0</v>
      </c>
      <c r="AR34" s="163"/>
      <c r="AS34" s="164">
        <f t="shared" si="19"/>
        <v>0</v>
      </c>
      <c r="AT34" s="162"/>
      <c r="AU34" s="164">
        <f t="shared" si="20"/>
        <v>0</v>
      </c>
      <c r="AV34" s="162"/>
      <c r="AW34" s="164">
        <f t="shared" si="21"/>
        <v>0</v>
      </c>
      <c r="AX34" s="163"/>
      <c r="AY34" s="164">
        <f t="shared" si="22"/>
        <v>0</v>
      </c>
      <c r="AZ34" s="163"/>
      <c r="BA34" s="164">
        <f t="shared" si="23"/>
        <v>0</v>
      </c>
      <c r="BB34" s="162"/>
      <c r="BC34" s="164">
        <f t="shared" si="24"/>
        <v>0</v>
      </c>
      <c r="BD34" s="163"/>
      <c r="BE34" s="164">
        <f t="shared" si="25"/>
        <v>0</v>
      </c>
      <c r="BF34" s="163"/>
      <c r="BG34" s="164">
        <f t="shared" si="26"/>
        <v>0</v>
      </c>
      <c r="BH34" s="162"/>
      <c r="BI34" s="164">
        <f t="shared" si="27"/>
        <v>0</v>
      </c>
      <c r="BJ34" s="163"/>
      <c r="BK34" s="165">
        <f t="shared" si="28"/>
        <v>0</v>
      </c>
      <c r="BL34" s="158"/>
    </row>
    <row r="35" spans="1:64" x14ac:dyDescent="0.2">
      <c r="A35" s="149" t="s">
        <v>142</v>
      </c>
      <c r="B35" s="166" t="s">
        <v>678</v>
      </c>
      <c r="C35" s="199"/>
      <c r="D35" s="150">
        <f t="shared" si="0"/>
        <v>0</v>
      </c>
      <c r="E35" s="159" t="s">
        <v>649</v>
      </c>
      <c r="F35" s="160" t="s">
        <v>643</v>
      </c>
      <c r="G35" s="161" t="s">
        <v>908</v>
      </c>
      <c r="H35" s="162"/>
      <c r="I35" s="163">
        <f t="shared" si="1"/>
        <v>0</v>
      </c>
      <c r="J35" s="163"/>
      <c r="K35" s="164">
        <f t="shared" si="2"/>
        <v>0</v>
      </c>
      <c r="L35" s="165"/>
      <c r="M35" s="164">
        <f t="shared" si="3"/>
        <v>0</v>
      </c>
      <c r="N35" s="162"/>
      <c r="O35" s="164">
        <f t="shared" si="4"/>
        <v>0</v>
      </c>
      <c r="P35" s="163"/>
      <c r="Q35" s="164">
        <f t="shared" si="5"/>
        <v>0</v>
      </c>
      <c r="R35" s="163"/>
      <c r="S35" s="164">
        <f t="shared" si="6"/>
        <v>0</v>
      </c>
      <c r="T35" s="162"/>
      <c r="U35" s="164">
        <f t="shared" si="7"/>
        <v>0</v>
      </c>
      <c r="V35" s="163"/>
      <c r="W35" s="164">
        <f t="shared" si="8"/>
        <v>0</v>
      </c>
      <c r="X35" s="163"/>
      <c r="Y35" s="164">
        <f t="shared" si="9"/>
        <v>0</v>
      </c>
      <c r="Z35" s="162"/>
      <c r="AA35" s="164">
        <f t="shared" si="10"/>
        <v>0</v>
      </c>
      <c r="AB35" s="163"/>
      <c r="AC35" s="164">
        <f t="shared" si="11"/>
        <v>0</v>
      </c>
      <c r="AD35" s="163"/>
      <c r="AE35" s="164">
        <f t="shared" si="12"/>
        <v>0</v>
      </c>
      <c r="AF35" s="163"/>
      <c r="AG35" s="164">
        <f t="shared" si="13"/>
        <v>0</v>
      </c>
      <c r="AH35" s="162"/>
      <c r="AI35" s="164">
        <f t="shared" si="14"/>
        <v>0</v>
      </c>
      <c r="AJ35" s="163"/>
      <c r="AK35" s="164">
        <f t="shared" si="15"/>
        <v>0</v>
      </c>
      <c r="AL35" s="163"/>
      <c r="AM35" s="164">
        <f t="shared" si="16"/>
        <v>0</v>
      </c>
      <c r="AN35" s="162"/>
      <c r="AO35" s="164">
        <f t="shared" si="17"/>
        <v>0</v>
      </c>
      <c r="AP35" s="163"/>
      <c r="AQ35" s="164">
        <f t="shared" si="18"/>
        <v>0</v>
      </c>
      <c r="AR35" s="163"/>
      <c r="AS35" s="164">
        <f t="shared" si="19"/>
        <v>0</v>
      </c>
      <c r="AT35" s="162"/>
      <c r="AU35" s="164">
        <f t="shared" si="20"/>
        <v>0</v>
      </c>
      <c r="AV35" s="162"/>
      <c r="AW35" s="164">
        <f t="shared" si="21"/>
        <v>0</v>
      </c>
      <c r="AX35" s="163"/>
      <c r="AY35" s="164">
        <f t="shared" si="22"/>
        <v>0</v>
      </c>
      <c r="AZ35" s="163"/>
      <c r="BA35" s="164">
        <f t="shared" si="23"/>
        <v>0</v>
      </c>
      <c r="BB35" s="162"/>
      <c r="BC35" s="164">
        <f t="shared" si="24"/>
        <v>0</v>
      </c>
      <c r="BD35" s="163"/>
      <c r="BE35" s="164">
        <f t="shared" si="25"/>
        <v>0</v>
      </c>
      <c r="BF35" s="163"/>
      <c r="BG35" s="164">
        <f t="shared" si="26"/>
        <v>0</v>
      </c>
      <c r="BH35" s="162">
        <v>1</v>
      </c>
      <c r="BI35" s="164">
        <f t="shared" si="27"/>
        <v>0</v>
      </c>
      <c r="BJ35" s="163"/>
      <c r="BK35" s="165">
        <f t="shared" si="28"/>
        <v>0</v>
      </c>
      <c r="BL35" s="158"/>
    </row>
    <row r="36" spans="1:64" x14ac:dyDescent="0.2">
      <c r="A36" s="149" t="s">
        <v>144</v>
      </c>
      <c r="B36" s="168" t="s">
        <v>679</v>
      </c>
      <c r="C36" s="198"/>
      <c r="D36" s="150">
        <f t="shared" si="0"/>
        <v>0</v>
      </c>
      <c r="E36" s="159" t="s">
        <v>649</v>
      </c>
      <c r="F36" s="160" t="s">
        <v>643</v>
      </c>
      <c r="G36" s="161" t="s">
        <v>908</v>
      </c>
      <c r="H36" s="162"/>
      <c r="I36" s="163">
        <f t="shared" si="1"/>
        <v>0</v>
      </c>
      <c r="J36" s="163"/>
      <c r="K36" s="164">
        <f t="shared" si="2"/>
        <v>0</v>
      </c>
      <c r="L36" s="165"/>
      <c r="M36" s="164">
        <f t="shared" si="3"/>
        <v>0</v>
      </c>
      <c r="N36" s="162"/>
      <c r="O36" s="164">
        <f t="shared" si="4"/>
        <v>0</v>
      </c>
      <c r="P36" s="163"/>
      <c r="Q36" s="164">
        <f t="shared" si="5"/>
        <v>0</v>
      </c>
      <c r="R36" s="163"/>
      <c r="S36" s="164">
        <f t="shared" si="6"/>
        <v>0</v>
      </c>
      <c r="T36" s="162"/>
      <c r="U36" s="164">
        <f t="shared" si="7"/>
        <v>0</v>
      </c>
      <c r="V36" s="163"/>
      <c r="W36" s="164">
        <f t="shared" si="8"/>
        <v>0</v>
      </c>
      <c r="X36" s="163"/>
      <c r="Y36" s="164">
        <f t="shared" si="9"/>
        <v>0</v>
      </c>
      <c r="Z36" s="162"/>
      <c r="AA36" s="164">
        <f t="shared" si="10"/>
        <v>0</v>
      </c>
      <c r="AB36" s="163"/>
      <c r="AC36" s="164">
        <f t="shared" si="11"/>
        <v>0</v>
      </c>
      <c r="AD36" s="163"/>
      <c r="AE36" s="164">
        <f t="shared" si="12"/>
        <v>0</v>
      </c>
      <c r="AF36" s="163"/>
      <c r="AG36" s="164">
        <f t="shared" si="13"/>
        <v>0</v>
      </c>
      <c r="AH36" s="162"/>
      <c r="AI36" s="164">
        <f t="shared" si="14"/>
        <v>0</v>
      </c>
      <c r="AJ36" s="163"/>
      <c r="AK36" s="164">
        <f t="shared" si="15"/>
        <v>0</v>
      </c>
      <c r="AL36" s="163"/>
      <c r="AM36" s="164">
        <f t="shared" si="16"/>
        <v>0</v>
      </c>
      <c r="AN36" s="162">
        <v>1</v>
      </c>
      <c r="AO36" s="164">
        <f t="shared" si="17"/>
        <v>0</v>
      </c>
      <c r="AP36" s="163"/>
      <c r="AQ36" s="164">
        <f t="shared" si="18"/>
        <v>0</v>
      </c>
      <c r="AR36" s="163"/>
      <c r="AS36" s="164">
        <f t="shared" si="19"/>
        <v>0</v>
      </c>
      <c r="AT36" s="162"/>
      <c r="AU36" s="164">
        <f t="shared" si="20"/>
        <v>0</v>
      </c>
      <c r="AV36" s="162"/>
      <c r="AW36" s="164">
        <f t="shared" si="21"/>
        <v>0</v>
      </c>
      <c r="AX36" s="163"/>
      <c r="AY36" s="164">
        <f t="shared" si="22"/>
        <v>0</v>
      </c>
      <c r="AZ36" s="163"/>
      <c r="BA36" s="164">
        <f t="shared" si="23"/>
        <v>0</v>
      </c>
      <c r="BB36" s="162"/>
      <c r="BC36" s="164">
        <f t="shared" si="24"/>
        <v>0</v>
      </c>
      <c r="BD36" s="163"/>
      <c r="BE36" s="164">
        <f t="shared" si="25"/>
        <v>0</v>
      </c>
      <c r="BF36" s="163"/>
      <c r="BG36" s="164">
        <f t="shared" si="26"/>
        <v>0</v>
      </c>
      <c r="BH36" s="162"/>
      <c r="BI36" s="164">
        <f t="shared" si="27"/>
        <v>0</v>
      </c>
      <c r="BJ36" s="163"/>
      <c r="BK36" s="165">
        <f t="shared" si="28"/>
        <v>0</v>
      </c>
      <c r="BL36" s="158"/>
    </row>
    <row r="37" spans="1:64" ht="25.5" x14ac:dyDescent="0.2">
      <c r="A37" s="149" t="s">
        <v>146</v>
      </c>
      <c r="B37" s="168" t="s">
        <v>680</v>
      </c>
      <c r="C37" s="201"/>
      <c r="D37" s="150">
        <f t="shared" si="0"/>
        <v>0</v>
      </c>
      <c r="E37" s="159" t="s">
        <v>908</v>
      </c>
      <c r="F37" s="160" t="s">
        <v>643</v>
      </c>
      <c r="G37" s="161" t="s">
        <v>649</v>
      </c>
      <c r="H37" s="162"/>
      <c r="I37" s="163">
        <f t="shared" si="1"/>
        <v>0</v>
      </c>
      <c r="J37" s="163"/>
      <c r="K37" s="164">
        <f t="shared" si="2"/>
        <v>0</v>
      </c>
      <c r="L37" s="165"/>
      <c r="M37" s="164">
        <f t="shared" si="3"/>
        <v>0</v>
      </c>
      <c r="N37" s="162">
        <v>1</v>
      </c>
      <c r="O37" s="164">
        <f t="shared" si="4"/>
        <v>0</v>
      </c>
      <c r="P37" s="163"/>
      <c r="Q37" s="164">
        <f t="shared" si="5"/>
        <v>0</v>
      </c>
      <c r="R37" s="163"/>
      <c r="S37" s="164">
        <f t="shared" si="6"/>
        <v>0</v>
      </c>
      <c r="T37" s="162"/>
      <c r="U37" s="164">
        <f t="shared" si="7"/>
        <v>0</v>
      </c>
      <c r="V37" s="163"/>
      <c r="W37" s="164">
        <f t="shared" si="8"/>
        <v>0</v>
      </c>
      <c r="X37" s="163"/>
      <c r="Y37" s="164">
        <f t="shared" si="9"/>
        <v>0</v>
      </c>
      <c r="Z37" s="162"/>
      <c r="AA37" s="164">
        <f t="shared" si="10"/>
        <v>0</v>
      </c>
      <c r="AB37" s="163"/>
      <c r="AC37" s="164">
        <f t="shared" si="11"/>
        <v>0</v>
      </c>
      <c r="AD37" s="163"/>
      <c r="AE37" s="164">
        <f t="shared" si="12"/>
        <v>0</v>
      </c>
      <c r="AF37" s="163"/>
      <c r="AG37" s="164">
        <f t="shared" si="13"/>
        <v>0</v>
      </c>
      <c r="AH37" s="162"/>
      <c r="AI37" s="164">
        <f t="shared" si="14"/>
        <v>0</v>
      </c>
      <c r="AJ37" s="163"/>
      <c r="AK37" s="164">
        <f t="shared" si="15"/>
        <v>0</v>
      </c>
      <c r="AL37" s="163"/>
      <c r="AM37" s="164">
        <f t="shared" si="16"/>
        <v>0</v>
      </c>
      <c r="AN37" s="162"/>
      <c r="AO37" s="164">
        <f t="shared" si="17"/>
        <v>0</v>
      </c>
      <c r="AP37" s="163"/>
      <c r="AQ37" s="164">
        <f t="shared" si="18"/>
        <v>0</v>
      </c>
      <c r="AR37" s="163"/>
      <c r="AS37" s="164">
        <f t="shared" si="19"/>
        <v>0</v>
      </c>
      <c r="AT37" s="162"/>
      <c r="AU37" s="164">
        <f t="shared" si="20"/>
        <v>0</v>
      </c>
      <c r="AV37" s="162"/>
      <c r="AW37" s="164">
        <f t="shared" si="21"/>
        <v>0</v>
      </c>
      <c r="AX37" s="163"/>
      <c r="AY37" s="164">
        <f t="shared" si="22"/>
        <v>0</v>
      </c>
      <c r="AZ37" s="163"/>
      <c r="BA37" s="164">
        <f t="shared" si="23"/>
        <v>0</v>
      </c>
      <c r="BB37" s="162"/>
      <c r="BC37" s="164">
        <f t="shared" si="24"/>
        <v>0</v>
      </c>
      <c r="BD37" s="163"/>
      <c r="BE37" s="164">
        <f t="shared" si="25"/>
        <v>0</v>
      </c>
      <c r="BF37" s="163"/>
      <c r="BG37" s="164">
        <f t="shared" si="26"/>
        <v>0</v>
      </c>
      <c r="BH37" s="162"/>
      <c r="BI37" s="164">
        <f t="shared" si="27"/>
        <v>0</v>
      </c>
      <c r="BJ37" s="163"/>
      <c r="BK37" s="165">
        <f t="shared" si="28"/>
        <v>0</v>
      </c>
      <c r="BL37" s="158"/>
    </row>
    <row r="38" spans="1:64" x14ac:dyDescent="0.2">
      <c r="A38" s="149" t="s">
        <v>147</v>
      </c>
      <c r="B38" s="168" t="s">
        <v>681</v>
      </c>
      <c r="C38" s="198"/>
      <c r="D38" s="150">
        <f t="shared" si="0"/>
        <v>0</v>
      </c>
      <c r="E38" s="159" t="s">
        <v>908</v>
      </c>
      <c r="F38" s="160" t="s">
        <v>643</v>
      </c>
      <c r="G38" s="161" t="s">
        <v>649</v>
      </c>
      <c r="H38" s="162"/>
      <c r="I38" s="163">
        <f t="shared" si="1"/>
        <v>0</v>
      </c>
      <c r="J38" s="163"/>
      <c r="K38" s="164">
        <f t="shared" si="2"/>
        <v>0</v>
      </c>
      <c r="L38" s="165"/>
      <c r="M38" s="164">
        <f t="shared" si="3"/>
        <v>0</v>
      </c>
      <c r="N38" s="162"/>
      <c r="O38" s="164">
        <f t="shared" si="4"/>
        <v>0</v>
      </c>
      <c r="P38" s="163"/>
      <c r="Q38" s="164">
        <f t="shared" si="5"/>
        <v>0</v>
      </c>
      <c r="R38" s="163"/>
      <c r="S38" s="164">
        <f t="shared" si="6"/>
        <v>0</v>
      </c>
      <c r="T38" s="162"/>
      <c r="U38" s="164">
        <f t="shared" si="7"/>
        <v>0</v>
      </c>
      <c r="V38" s="163"/>
      <c r="W38" s="164">
        <f t="shared" si="8"/>
        <v>0</v>
      </c>
      <c r="X38" s="163"/>
      <c r="Y38" s="164">
        <f t="shared" si="9"/>
        <v>0</v>
      </c>
      <c r="Z38" s="162"/>
      <c r="AA38" s="164">
        <f t="shared" si="10"/>
        <v>0</v>
      </c>
      <c r="AB38" s="163"/>
      <c r="AC38" s="164">
        <f t="shared" si="11"/>
        <v>0</v>
      </c>
      <c r="AD38" s="163"/>
      <c r="AE38" s="164">
        <f t="shared" si="12"/>
        <v>0</v>
      </c>
      <c r="AF38" s="163"/>
      <c r="AG38" s="164">
        <f t="shared" si="13"/>
        <v>0</v>
      </c>
      <c r="AH38" s="162"/>
      <c r="AI38" s="164">
        <f t="shared" si="14"/>
        <v>0</v>
      </c>
      <c r="AJ38" s="163"/>
      <c r="AK38" s="164">
        <f t="shared" si="15"/>
        <v>0</v>
      </c>
      <c r="AL38" s="163"/>
      <c r="AM38" s="164">
        <f t="shared" si="16"/>
        <v>0</v>
      </c>
      <c r="AN38" s="162"/>
      <c r="AO38" s="164">
        <f t="shared" si="17"/>
        <v>0</v>
      </c>
      <c r="AP38" s="163"/>
      <c r="AQ38" s="164">
        <f t="shared" si="18"/>
        <v>0</v>
      </c>
      <c r="AR38" s="163"/>
      <c r="AS38" s="164">
        <f t="shared" si="19"/>
        <v>0</v>
      </c>
      <c r="AT38" s="162"/>
      <c r="AU38" s="164">
        <f t="shared" si="20"/>
        <v>0</v>
      </c>
      <c r="AV38" s="162"/>
      <c r="AW38" s="164">
        <f t="shared" si="21"/>
        <v>0</v>
      </c>
      <c r="AX38" s="163"/>
      <c r="AY38" s="164">
        <f t="shared" si="22"/>
        <v>0</v>
      </c>
      <c r="AZ38" s="163"/>
      <c r="BA38" s="164">
        <f t="shared" si="23"/>
        <v>0</v>
      </c>
      <c r="BB38" s="162"/>
      <c r="BC38" s="164">
        <f t="shared" si="24"/>
        <v>0</v>
      </c>
      <c r="BD38" s="163"/>
      <c r="BE38" s="164">
        <f t="shared" si="25"/>
        <v>0</v>
      </c>
      <c r="BF38" s="163"/>
      <c r="BG38" s="164">
        <f t="shared" si="26"/>
        <v>0</v>
      </c>
      <c r="BH38" s="162"/>
      <c r="BI38" s="164">
        <f t="shared" si="27"/>
        <v>0</v>
      </c>
      <c r="BJ38" s="163">
        <v>1</v>
      </c>
      <c r="BK38" s="165">
        <f t="shared" si="28"/>
        <v>0</v>
      </c>
      <c r="BL38" s="158"/>
    </row>
    <row r="39" spans="1:64" x14ac:dyDescent="0.2">
      <c r="A39" s="149" t="s">
        <v>149</v>
      </c>
      <c r="B39" s="166" t="s">
        <v>682</v>
      </c>
      <c r="C39" s="199"/>
      <c r="D39" s="150">
        <f t="shared" si="0"/>
        <v>0</v>
      </c>
      <c r="E39" s="159" t="s">
        <v>649</v>
      </c>
      <c r="F39" s="160" t="s">
        <v>643</v>
      </c>
      <c r="G39" s="161" t="s">
        <v>908</v>
      </c>
      <c r="H39" s="162"/>
      <c r="I39" s="163">
        <f t="shared" si="1"/>
        <v>0</v>
      </c>
      <c r="J39" s="163"/>
      <c r="K39" s="164">
        <f t="shared" si="2"/>
        <v>0</v>
      </c>
      <c r="L39" s="165"/>
      <c r="M39" s="164">
        <f t="shared" si="3"/>
        <v>0</v>
      </c>
      <c r="N39" s="162"/>
      <c r="O39" s="164">
        <f t="shared" si="4"/>
        <v>0</v>
      </c>
      <c r="P39" s="163"/>
      <c r="Q39" s="164">
        <f t="shared" si="5"/>
        <v>0</v>
      </c>
      <c r="R39" s="163"/>
      <c r="S39" s="164">
        <f t="shared" si="6"/>
        <v>0</v>
      </c>
      <c r="T39" s="162"/>
      <c r="U39" s="164">
        <f t="shared" si="7"/>
        <v>0</v>
      </c>
      <c r="V39" s="163"/>
      <c r="W39" s="164">
        <f t="shared" si="8"/>
        <v>0</v>
      </c>
      <c r="X39" s="163"/>
      <c r="Y39" s="164">
        <f t="shared" si="9"/>
        <v>0</v>
      </c>
      <c r="Z39" s="162"/>
      <c r="AA39" s="164">
        <f t="shared" si="10"/>
        <v>0</v>
      </c>
      <c r="AB39" s="163"/>
      <c r="AC39" s="164">
        <f t="shared" si="11"/>
        <v>0</v>
      </c>
      <c r="AD39" s="163"/>
      <c r="AE39" s="164">
        <f t="shared" si="12"/>
        <v>0</v>
      </c>
      <c r="AF39" s="163"/>
      <c r="AG39" s="164">
        <f t="shared" si="13"/>
        <v>0</v>
      </c>
      <c r="AH39" s="162"/>
      <c r="AI39" s="164">
        <f t="shared" si="14"/>
        <v>0</v>
      </c>
      <c r="AJ39" s="163"/>
      <c r="AK39" s="164">
        <f t="shared" si="15"/>
        <v>0</v>
      </c>
      <c r="AL39" s="163"/>
      <c r="AM39" s="164">
        <f t="shared" si="16"/>
        <v>0</v>
      </c>
      <c r="AN39" s="162"/>
      <c r="AO39" s="164">
        <f t="shared" si="17"/>
        <v>0</v>
      </c>
      <c r="AP39" s="163"/>
      <c r="AQ39" s="164">
        <f t="shared" si="18"/>
        <v>0</v>
      </c>
      <c r="AR39" s="163"/>
      <c r="AS39" s="164">
        <f t="shared" si="19"/>
        <v>0</v>
      </c>
      <c r="AT39" s="162"/>
      <c r="AU39" s="164">
        <f t="shared" si="20"/>
        <v>0</v>
      </c>
      <c r="AV39" s="162"/>
      <c r="AW39" s="164">
        <f t="shared" si="21"/>
        <v>0</v>
      </c>
      <c r="AX39" s="163"/>
      <c r="AY39" s="164">
        <f t="shared" si="22"/>
        <v>0</v>
      </c>
      <c r="AZ39" s="163">
        <v>1</v>
      </c>
      <c r="BA39" s="164">
        <f t="shared" si="23"/>
        <v>0</v>
      </c>
      <c r="BB39" s="162"/>
      <c r="BC39" s="164">
        <f t="shared" si="24"/>
        <v>0</v>
      </c>
      <c r="BD39" s="163"/>
      <c r="BE39" s="164">
        <f t="shared" si="25"/>
        <v>0</v>
      </c>
      <c r="BF39" s="163"/>
      <c r="BG39" s="164">
        <f t="shared" si="26"/>
        <v>0</v>
      </c>
      <c r="BH39" s="162"/>
      <c r="BI39" s="164">
        <f t="shared" si="27"/>
        <v>0</v>
      </c>
      <c r="BJ39" s="163"/>
      <c r="BK39" s="165">
        <f t="shared" si="28"/>
        <v>0</v>
      </c>
      <c r="BL39" s="158"/>
    </row>
    <row r="40" spans="1:64" x14ac:dyDescent="0.2">
      <c r="A40" s="149" t="s">
        <v>151</v>
      </c>
      <c r="B40" s="168" t="s">
        <v>683</v>
      </c>
      <c r="C40" s="198"/>
      <c r="D40" s="150">
        <f t="shared" si="0"/>
        <v>0</v>
      </c>
      <c r="E40" s="159" t="s">
        <v>913</v>
      </c>
      <c r="F40" s="160" t="s">
        <v>914</v>
      </c>
      <c r="G40" s="161" t="s">
        <v>915</v>
      </c>
      <c r="H40" s="162"/>
      <c r="I40" s="163">
        <f t="shared" si="1"/>
        <v>0</v>
      </c>
      <c r="J40" s="163"/>
      <c r="K40" s="164">
        <f t="shared" si="2"/>
        <v>0</v>
      </c>
      <c r="L40" s="165">
        <v>1</v>
      </c>
      <c r="M40" s="164">
        <f t="shared" si="3"/>
        <v>0</v>
      </c>
      <c r="N40" s="162"/>
      <c r="O40" s="164">
        <f t="shared" si="4"/>
        <v>0</v>
      </c>
      <c r="P40" s="163"/>
      <c r="Q40" s="164">
        <f t="shared" si="5"/>
        <v>0</v>
      </c>
      <c r="R40" s="163"/>
      <c r="S40" s="164">
        <f t="shared" si="6"/>
        <v>0</v>
      </c>
      <c r="T40" s="162"/>
      <c r="U40" s="164">
        <f t="shared" si="7"/>
        <v>0</v>
      </c>
      <c r="V40" s="163"/>
      <c r="W40" s="164">
        <f t="shared" si="8"/>
        <v>0</v>
      </c>
      <c r="X40" s="163"/>
      <c r="Y40" s="164">
        <f t="shared" si="9"/>
        <v>0</v>
      </c>
      <c r="Z40" s="162"/>
      <c r="AA40" s="164">
        <f t="shared" si="10"/>
        <v>0</v>
      </c>
      <c r="AB40" s="163"/>
      <c r="AC40" s="164">
        <f t="shared" si="11"/>
        <v>0</v>
      </c>
      <c r="AD40" s="163"/>
      <c r="AE40" s="164">
        <f t="shared" si="12"/>
        <v>0</v>
      </c>
      <c r="AF40" s="163"/>
      <c r="AG40" s="164">
        <f t="shared" si="13"/>
        <v>0</v>
      </c>
      <c r="AH40" s="162"/>
      <c r="AI40" s="164">
        <f t="shared" si="14"/>
        <v>0</v>
      </c>
      <c r="AJ40" s="163"/>
      <c r="AK40" s="164">
        <f t="shared" si="15"/>
        <v>0</v>
      </c>
      <c r="AL40" s="163"/>
      <c r="AM40" s="164">
        <f t="shared" si="16"/>
        <v>0</v>
      </c>
      <c r="AN40" s="162"/>
      <c r="AO40" s="164">
        <f t="shared" si="17"/>
        <v>0</v>
      </c>
      <c r="AP40" s="163"/>
      <c r="AQ40" s="164">
        <f t="shared" si="18"/>
        <v>0</v>
      </c>
      <c r="AR40" s="163"/>
      <c r="AS40" s="164">
        <f t="shared" si="19"/>
        <v>0</v>
      </c>
      <c r="AT40" s="162"/>
      <c r="AU40" s="164">
        <f t="shared" si="20"/>
        <v>0</v>
      </c>
      <c r="AV40" s="162"/>
      <c r="AW40" s="164">
        <f t="shared" si="21"/>
        <v>0</v>
      </c>
      <c r="AX40" s="163"/>
      <c r="AY40" s="164">
        <f t="shared" si="22"/>
        <v>0</v>
      </c>
      <c r="AZ40" s="163"/>
      <c r="BA40" s="164">
        <f t="shared" si="23"/>
        <v>0</v>
      </c>
      <c r="BB40" s="162"/>
      <c r="BC40" s="164">
        <f t="shared" si="24"/>
        <v>0</v>
      </c>
      <c r="BD40" s="163"/>
      <c r="BE40" s="164">
        <f t="shared" si="25"/>
        <v>0</v>
      </c>
      <c r="BF40" s="163"/>
      <c r="BG40" s="164">
        <f t="shared" si="26"/>
        <v>0</v>
      </c>
      <c r="BH40" s="162"/>
      <c r="BI40" s="164">
        <f t="shared" si="27"/>
        <v>0</v>
      </c>
      <c r="BJ40" s="163"/>
      <c r="BK40" s="165">
        <f t="shared" si="28"/>
        <v>0</v>
      </c>
      <c r="BL40" s="158"/>
    </row>
    <row r="41" spans="1:64" ht="25.5" x14ac:dyDescent="0.2">
      <c r="A41" s="149" t="s">
        <v>156</v>
      </c>
      <c r="B41" s="168" t="s">
        <v>684</v>
      </c>
      <c r="C41" s="198"/>
      <c r="D41" s="150">
        <f t="shared" si="0"/>
        <v>0</v>
      </c>
      <c r="E41" s="159" t="s">
        <v>649</v>
      </c>
      <c r="F41" s="160" t="s">
        <v>643</v>
      </c>
      <c r="G41" s="161" t="s">
        <v>908</v>
      </c>
      <c r="H41" s="162"/>
      <c r="I41" s="163">
        <f t="shared" si="1"/>
        <v>0</v>
      </c>
      <c r="J41" s="163"/>
      <c r="K41" s="164">
        <f t="shared" si="2"/>
        <v>0</v>
      </c>
      <c r="L41" s="165"/>
      <c r="M41" s="164">
        <f t="shared" si="3"/>
        <v>0</v>
      </c>
      <c r="N41" s="162"/>
      <c r="O41" s="164">
        <f t="shared" si="4"/>
        <v>0</v>
      </c>
      <c r="P41" s="163"/>
      <c r="Q41" s="164">
        <f t="shared" si="5"/>
        <v>0</v>
      </c>
      <c r="R41" s="163"/>
      <c r="S41" s="164">
        <f t="shared" si="6"/>
        <v>0</v>
      </c>
      <c r="T41" s="162"/>
      <c r="U41" s="164">
        <f t="shared" si="7"/>
        <v>0</v>
      </c>
      <c r="V41" s="163">
        <v>1</v>
      </c>
      <c r="W41" s="164">
        <f t="shared" si="8"/>
        <v>0</v>
      </c>
      <c r="X41" s="163"/>
      <c r="Y41" s="164">
        <f t="shared" si="9"/>
        <v>0</v>
      </c>
      <c r="Z41" s="162"/>
      <c r="AA41" s="164">
        <f t="shared" si="10"/>
        <v>0</v>
      </c>
      <c r="AB41" s="163"/>
      <c r="AC41" s="164">
        <f t="shared" si="11"/>
        <v>0</v>
      </c>
      <c r="AD41" s="163"/>
      <c r="AE41" s="164">
        <f t="shared" si="12"/>
        <v>0</v>
      </c>
      <c r="AF41" s="163"/>
      <c r="AG41" s="164">
        <f t="shared" si="13"/>
        <v>0</v>
      </c>
      <c r="AH41" s="162"/>
      <c r="AI41" s="164">
        <f t="shared" si="14"/>
        <v>0</v>
      </c>
      <c r="AJ41" s="163"/>
      <c r="AK41" s="164">
        <f t="shared" si="15"/>
        <v>0</v>
      </c>
      <c r="AL41" s="163"/>
      <c r="AM41" s="164">
        <f t="shared" si="16"/>
        <v>0</v>
      </c>
      <c r="AN41" s="162"/>
      <c r="AO41" s="164">
        <f t="shared" si="17"/>
        <v>0</v>
      </c>
      <c r="AP41" s="163"/>
      <c r="AQ41" s="164">
        <f t="shared" si="18"/>
        <v>0</v>
      </c>
      <c r="AR41" s="163"/>
      <c r="AS41" s="164">
        <f t="shared" si="19"/>
        <v>0</v>
      </c>
      <c r="AT41" s="162"/>
      <c r="AU41" s="164">
        <f t="shared" si="20"/>
        <v>0</v>
      </c>
      <c r="AV41" s="162"/>
      <c r="AW41" s="164">
        <f t="shared" si="21"/>
        <v>0</v>
      </c>
      <c r="AX41" s="163"/>
      <c r="AY41" s="164">
        <f t="shared" si="22"/>
        <v>0</v>
      </c>
      <c r="AZ41" s="163"/>
      <c r="BA41" s="164">
        <f t="shared" si="23"/>
        <v>0</v>
      </c>
      <c r="BB41" s="162"/>
      <c r="BC41" s="164">
        <f t="shared" si="24"/>
        <v>0</v>
      </c>
      <c r="BD41" s="163"/>
      <c r="BE41" s="164">
        <f t="shared" si="25"/>
        <v>0</v>
      </c>
      <c r="BF41" s="163"/>
      <c r="BG41" s="164">
        <f t="shared" si="26"/>
        <v>0</v>
      </c>
      <c r="BH41" s="162"/>
      <c r="BI41" s="164">
        <f t="shared" si="27"/>
        <v>0</v>
      </c>
      <c r="BJ41" s="163"/>
      <c r="BK41" s="165">
        <f t="shared" si="28"/>
        <v>0</v>
      </c>
      <c r="BL41" s="158"/>
    </row>
    <row r="42" spans="1:64" x14ac:dyDescent="0.2">
      <c r="A42" s="149" t="s">
        <v>158</v>
      </c>
      <c r="B42" s="168" t="s">
        <v>685</v>
      </c>
      <c r="C42" s="198"/>
      <c r="D42" s="150">
        <f t="shared" si="0"/>
        <v>0</v>
      </c>
      <c r="E42" s="159" t="s">
        <v>649</v>
      </c>
      <c r="F42" s="160" t="s">
        <v>643</v>
      </c>
      <c r="G42" s="161" t="s">
        <v>908</v>
      </c>
      <c r="H42" s="162"/>
      <c r="I42" s="163">
        <f t="shared" si="1"/>
        <v>0</v>
      </c>
      <c r="J42" s="163">
        <v>1</v>
      </c>
      <c r="K42" s="164">
        <f t="shared" si="2"/>
        <v>0</v>
      </c>
      <c r="L42" s="165"/>
      <c r="M42" s="164">
        <f t="shared" si="3"/>
        <v>0</v>
      </c>
      <c r="N42" s="162"/>
      <c r="O42" s="164">
        <f t="shared" si="4"/>
        <v>0</v>
      </c>
      <c r="P42" s="163"/>
      <c r="Q42" s="164">
        <f t="shared" si="5"/>
        <v>0</v>
      </c>
      <c r="R42" s="163"/>
      <c r="S42" s="164">
        <f t="shared" si="6"/>
        <v>0</v>
      </c>
      <c r="T42" s="162"/>
      <c r="U42" s="164">
        <f t="shared" si="7"/>
        <v>0</v>
      </c>
      <c r="V42" s="163"/>
      <c r="W42" s="164">
        <f t="shared" si="8"/>
        <v>0</v>
      </c>
      <c r="X42" s="163"/>
      <c r="Y42" s="164">
        <f t="shared" si="9"/>
        <v>0</v>
      </c>
      <c r="Z42" s="162"/>
      <c r="AA42" s="164">
        <f t="shared" si="10"/>
        <v>0</v>
      </c>
      <c r="AB42" s="163"/>
      <c r="AC42" s="164">
        <f t="shared" si="11"/>
        <v>0</v>
      </c>
      <c r="AD42" s="163"/>
      <c r="AE42" s="164">
        <f t="shared" si="12"/>
        <v>0</v>
      </c>
      <c r="AF42" s="163"/>
      <c r="AG42" s="164">
        <f t="shared" si="13"/>
        <v>0</v>
      </c>
      <c r="AH42" s="162"/>
      <c r="AI42" s="164">
        <f t="shared" si="14"/>
        <v>0</v>
      </c>
      <c r="AJ42" s="163"/>
      <c r="AK42" s="164">
        <f t="shared" si="15"/>
        <v>0</v>
      </c>
      <c r="AL42" s="163"/>
      <c r="AM42" s="164">
        <f t="shared" si="16"/>
        <v>0</v>
      </c>
      <c r="AN42" s="162"/>
      <c r="AO42" s="164">
        <f t="shared" si="17"/>
        <v>0</v>
      </c>
      <c r="AP42" s="163"/>
      <c r="AQ42" s="164">
        <f t="shared" si="18"/>
        <v>0</v>
      </c>
      <c r="AR42" s="163"/>
      <c r="AS42" s="164">
        <f t="shared" si="19"/>
        <v>0</v>
      </c>
      <c r="AT42" s="162"/>
      <c r="AU42" s="164">
        <f t="shared" si="20"/>
        <v>0</v>
      </c>
      <c r="AV42" s="162"/>
      <c r="AW42" s="164">
        <f t="shared" si="21"/>
        <v>0</v>
      </c>
      <c r="AX42" s="163"/>
      <c r="AY42" s="164">
        <f t="shared" si="22"/>
        <v>0</v>
      </c>
      <c r="AZ42" s="163"/>
      <c r="BA42" s="164">
        <f t="shared" si="23"/>
        <v>0</v>
      </c>
      <c r="BB42" s="162"/>
      <c r="BC42" s="164">
        <f t="shared" si="24"/>
        <v>0</v>
      </c>
      <c r="BD42" s="163"/>
      <c r="BE42" s="164">
        <f t="shared" si="25"/>
        <v>0</v>
      </c>
      <c r="BF42" s="163"/>
      <c r="BG42" s="164">
        <f t="shared" si="26"/>
        <v>0</v>
      </c>
      <c r="BH42" s="162"/>
      <c r="BI42" s="164">
        <f t="shared" si="27"/>
        <v>0</v>
      </c>
      <c r="BJ42" s="163"/>
      <c r="BK42" s="165">
        <f t="shared" si="28"/>
        <v>0</v>
      </c>
      <c r="BL42" s="158"/>
    </row>
    <row r="43" spans="1:64" ht="25.5" x14ac:dyDescent="0.2">
      <c r="A43" s="149" t="s">
        <v>160</v>
      </c>
      <c r="B43" s="166" t="s">
        <v>686</v>
      </c>
      <c r="C43" s="200"/>
      <c r="D43" s="150">
        <f t="shared" si="0"/>
        <v>0</v>
      </c>
      <c r="E43" s="159" t="s">
        <v>649</v>
      </c>
      <c r="F43" s="160" t="s">
        <v>643</v>
      </c>
      <c r="G43" s="161" t="s">
        <v>908</v>
      </c>
      <c r="H43" s="162"/>
      <c r="I43" s="163">
        <f t="shared" si="1"/>
        <v>0</v>
      </c>
      <c r="J43" s="163"/>
      <c r="K43" s="164">
        <f t="shared" si="2"/>
        <v>0</v>
      </c>
      <c r="L43" s="165"/>
      <c r="M43" s="164">
        <f t="shared" si="3"/>
        <v>0</v>
      </c>
      <c r="N43" s="162"/>
      <c r="O43" s="164">
        <f t="shared" si="4"/>
        <v>0</v>
      </c>
      <c r="P43" s="163">
        <v>1</v>
      </c>
      <c r="Q43" s="164">
        <f t="shared" si="5"/>
        <v>0</v>
      </c>
      <c r="R43" s="163"/>
      <c r="S43" s="164">
        <f t="shared" si="6"/>
        <v>0</v>
      </c>
      <c r="T43" s="162"/>
      <c r="U43" s="164">
        <f t="shared" si="7"/>
        <v>0</v>
      </c>
      <c r="V43" s="163"/>
      <c r="W43" s="164">
        <f t="shared" si="8"/>
        <v>0</v>
      </c>
      <c r="X43" s="163"/>
      <c r="Y43" s="164">
        <f t="shared" si="9"/>
        <v>0</v>
      </c>
      <c r="Z43" s="162"/>
      <c r="AA43" s="164">
        <f t="shared" si="10"/>
        <v>0</v>
      </c>
      <c r="AB43" s="163"/>
      <c r="AC43" s="164">
        <f t="shared" si="11"/>
        <v>0</v>
      </c>
      <c r="AD43" s="163"/>
      <c r="AE43" s="164">
        <f t="shared" si="12"/>
        <v>0</v>
      </c>
      <c r="AF43" s="163"/>
      <c r="AG43" s="164">
        <f t="shared" si="13"/>
        <v>0</v>
      </c>
      <c r="AH43" s="162"/>
      <c r="AI43" s="164">
        <f t="shared" si="14"/>
        <v>0</v>
      </c>
      <c r="AJ43" s="163"/>
      <c r="AK43" s="164">
        <f t="shared" si="15"/>
        <v>0</v>
      </c>
      <c r="AL43" s="163"/>
      <c r="AM43" s="164">
        <f t="shared" si="16"/>
        <v>0</v>
      </c>
      <c r="AN43" s="162"/>
      <c r="AO43" s="164">
        <f t="shared" si="17"/>
        <v>0</v>
      </c>
      <c r="AP43" s="163"/>
      <c r="AQ43" s="164">
        <f t="shared" si="18"/>
        <v>0</v>
      </c>
      <c r="AR43" s="163"/>
      <c r="AS43" s="164">
        <f t="shared" si="19"/>
        <v>0</v>
      </c>
      <c r="AT43" s="162"/>
      <c r="AU43" s="164">
        <f t="shared" si="20"/>
        <v>0</v>
      </c>
      <c r="AV43" s="162"/>
      <c r="AW43" s="164">
        <f t="shared" si="21"/>
        <v>0</v>
      </c>
      <c r="AX43" s="163"/>
      <c r="AY43" s="164">
        <f t="shared" si="22"/>
        <v>0</v>
      </c>
      <c r="AZ43" s="163"/>
      <c r="BA43" s="164">
        <f t="shared" si="23"/>
        <v>0</v>
      </c>
      <c r="BB43" s="162"/>
      <c r="BC43" s="164">
        <f t="shared" si="24"/>
        <v>0</v>
      </c>
      <c r="BD43" s="163"/>
      <c r="BE43" s="164">
        <f t="shared" si="25"/>
        <v>0</v>
      </c>
      <c r="BF43" s="163"/>
      <c r="BG43" s="164">
        <f t="shared" si="26"/>
        <v>0</v>
      </c>
      <c r="BH43" s="162"/>
      <c r="BI43" s="164">
        <f t="shared" si="27"/>
        <v>0</v>
      </c>
      <c r="BJ43" s="163"/>
      <c r="BK43" s="165">
        <f t="shared" si="28"/>
        <v>0</v>
      </c>
      <c r="BL43" s="158"/>
    </row>
    <row r="44" spans="1:64" x14ac:dyDescent="0.2">
      <c r="A44" s="149" t="s">
        <v>162</v>
      </c>
      <c r="B44" s="166" t="s">
        <v>687</v>
      </c>
      <c r="C44" s="199"/>
      <c r="D44" s="150">
        <f t="shared" si="0"/>
        <v>0</v>
      </c>
      <c r="E44" s="159" t="s">
        <v>908</v>
      </c>
      <c r="F44" s="160" t="s">
        <v>643</v>
      </c>
      <c r="G44" s="161" t="s">
        <v>649</v>
      </c>
      <c r="H44" s="162"/>
      <c r="I44" s="163">
        <f t="shared" si="1"/>
        <v>0</v>
      </c>
      <c r="J44" s="163"/>
      <c r="K44" s="164">
        <f t="shared" si="2"/>
        <v>0</v>
      </c>
      <c r="L44" s="165"/>
      <c r="M44" s="164">
        <f t="shared" si="3"/>
        <v>0</v>
      </c>
      <c r="N44" s="162">
        <v>1</v>
      </c>
      <c r="O44" s="164">
        <f t="shared" si="4"/>
        <v>0</v>
      </c>
      <c r="P44" s="163"/>
      <c r="Q44" s="164">
        <f t="shared" si="5"/>
        <v>0</v>
      </c>
      <c r="R44" s="163"/>
      <c r="S44" s="164">
        <f t="shared" si="6"/>
        <v>0</v>
      </c>
      <c r="T44" s="162"/>
      <c r="U44" s="164">
        <f t="shared" si="7"/>
        <v>0</v>
      </c>
      <c r="V44" s="163"/>
      <c r="W44" s="164">
        <f t="shared" si="8"/>
        <v>0</v>
      </c>
      <c r="X44" s="163"/>
      <c r="Y44" s="164">
        <f t="shared" si="9"/>
        <v>0</v>
      </c>
      <c r="Z44" s="162"/>
      <c r="AA44" s="164">
        <f t="shared" si="10"/>
        <v>0</v>
      </c>
      <c r="AB44" s="163"/>
      <c r="AC44" s="164">
        <f t="shared" si="11"/>
        <v>0</v>
      </c>
      <c r="AD44" s="163"/>
      <c r="AE44" s="164">
        <f t="shared" si="12"/>
        <v>0</v>
      </c>
      <c r="AF44" s="163"/>
      <c r="AG44" s="164">
        <f t="shared" si="13"/>
        <v>0</v>
      </c>
      <c r="AH44" s="162"/>
      <c r="AI44" s="164">
        <f t="shared" si="14"/>
        <v>0</v>
      </c>
      <c r="AJ44" s="163"/>
      <c r="AK44" s="164">
        <f t="shared" si="15"/>
        <v>0</v>
      </c>
      <c r="AL44" s="163"/>
      <c r="AM44" s="164">
        <f t="shared" si="16"/>
        <v>0</v>
      </c>
      <c r="AN44" s="162"/>
      <c r="AO44" s="164">
        <f t="shared" si="17"/>
        <v>0</v>
      </c>
      <c r="AP44" s="163"/>
      <c r="AQ44" s="164">
        <f t="shared" si="18"/>
        <v>0</v>
      </c>
      <c r="AR44" s="163"/>
      <c r="AS44" s="164">
        <f t="shared" si="19"/>
        <v>0</v>
      </c>
      <c r="AT44" s="162"/>
      <c r="AU44" s="164">
        <f t="shared" si="20"/>
        <v>0</v>
      </c>
      <c r="AV44" s="162"/>
      <c r="AW44" s="164">
        <f t="shared" si="21"/>
        <v>0</v>
      </c>
      <c r="AX44" s="163"/>
      <c r="AY44" s="164">
        <f t="shared" si="22"/>
        <v>0</v>
      </c>
      <c r="AZ44" s="163"/>
      <c r="BA44" s="164">
        <f t="shared" si="23"/>
        <v>0</v>
      </c>
      <c r="BB44" s="162"/>
      <c r="BC44" s="164">
        <f t="shared" si="24"/>
        <v>0</v>
      </c>
      <c r="BD44" s="163"/>
      <c r="BE44" s="164">
        <f t="shared" si="25"/>
        <v>0</v>
      </c>
      <c r="BF44" s="163"/>
      <c r="BG44" s="164">
        <f t="shared" si="26"/>
        <v>0</v>
      </c>
      <c r="BH44" s="162"/>
      <c r="BI44" s="164">
        <f t="shared" si="27"/>
        <v>0</v>
      </c>
      <c r="BJ44" s="163"/>
      <c r="BK44" s="165">
        <f t="shared" si="28"/>
        <v>0</v>
      </c>
      <c r="BL44" s="158"/>
    </row>
    <row r="45" spans="1:64" ht="25.5" x14ac:dyDescent="0.2">
      <c r="A45" s="149" t="s">
        <v>164</v>
      </c>
      <c r="B45" s="168" t="s">
        <v>688</v>
      </c>
      <c r="C45" s="198"/>
      <c r="D45" s="150">
        <f t="shared" si="0"/>
        <v>0</v>
      </c>
      <c r="E45" s="159" t="s">
        <v>649</v>
      </c>
      <c r="F45" s="160" t="s">
        <v>643</v>
      </c>
      <c r="G45" s="161" t="s">
        <v>908</v>
      </c>
      <c r="H45" s="162"/>
      <c r="I45" s="163">
        <f t="shared" si="1"/>
        <v>0</v>
      </c>
      <c r="J45" s="163"/>
      <c r="K45" s="164">
        <f t="shared" si="2"/>
        <v>0</v>
      </c>
      <c r="L45" s="165"/>
      <c r="M45" s="164">
        <f t="shared" si="3"/>
        <v>0</v>
      </c>
      <c r="N45" s="162"/>
      <c r="O45" s="164">
        <f t="shared" si="4"/>
        <v>0</v>
      </c>
      <c r="P45" s="163"/>
      <c r="Q45" s="164">
        <f t="shared" si="5"/>
        <v>0</v>
      </c>
      <c r="R45" s="163"/>
      <c r="S45" s="164">
        <f t="shared" si="6"/>
        <v>0</v>
      </c>
      <c r="T45" s="162"/>
      <c r="U45" s="164">
        <f t="shared" si="7"/>
        <v>0</v>
      </c>
      <c r="V45" s="163"/>
      <c r="W45" s="164">
        <f t="shared" si="8"/>
        <v>0</v>
      </c>
      <c r="X45" s="163"/>
      <c r="Y45" s="164">
        <f t="shared" si="9"/>
        <v>0</v>
      </c>
      <c r="Z45" s="162"/>
      <c r="AA45" s="164">
        <f t="shared" si="10"/>
        <v>0</v>
      </c>
      <c r="AB45" s="163"/>
      <c r="AC45" s="164">
        <f t="shared" si="11"/>
        <v>0</v>
      </c>
      <c r="AD45" s="163"/>
      <c r="AE45" s="164">
        <f t="shared" si="12"/>
        <v>0</v>
      </c>
      <c r="AF45" s="163"/>
      <c r="AG45" s="164">
        <f t="shared" si="13"/>
        <v>0</v>
      </c>
      <c r="AH45" s="162"/>
      <c r="AI45" s="164">
        <f t="shared" si="14"/>
        <v>0</v>
      </c>
      <c r="AJ45" s="163"/>
      <c r="AK45" s="164">
        <f t="shared" si="15"/>
        <v>0</v>
      </c>
      <c r="AL45" s="163"/>
      <c r="AM45" s="164">
        <f t="shared" si="16"/>
        <v>0</v>
      </c>
      <c r="AN45" s="162"/>
      <c r="AO45" s="164">
        <f t="shared" si="17"/>
        <v>0</v>
      </c>
      <c r="AP45" s="163"/>
      <c r="AQ45" s="164">
        <f t="shared" si="18"/>
        <v>0</v>
      </c>
      <c r="AR45" s="163"/>
      <c r="AS45" s="164">
        <f t="shared" si="19"/>
        <v>0</v>
      </c>
      <c r="AT45" s="162">
        <v>1</v>
      </c>
      <c r="AU45" s="164">
        <f t="shared" si="20"/>
        <v>0</v>
      </c>
      <c r="AV45" s="162"/>
      <c r="AW45" s="164">
        <f t="shared" si="21"/>
        <v>0</v>
      </c>
      <c r="AX45" s="163"/>
      <c r="AY45" s="164">
        <f t="shared" si="22"/>
        <v>0</v>
      </c>
      <c r="AZ45" s="163"/>
      <c r="BA45" s="164">
        <f t="shared" si="23"/>
        <v>0</v>
      </c>
      <c r="BB45" s="162"/>
      <c r="BC45" s="164">
        <f t="shared" si="24"/>
        <v>0</v>
      </c>
      <c r="BD45" s="163"/>
      <c r="BE45" s="164">
        <f t="shared" si="25"/>
        <v>0</v>
      </c>
      <c r="BF45" s="163"/>
      <c r="BG45" s="164">
        <f t="shared" si="26"/>
        <v>0</v>
      </c>
      <c r="BH45" s="162"/>
      <c r="BI45" s="164">
        <f t="shared" si="27"/>
        <v>0</v>
      </c>
      <c r="BJ45" s="163"/>
      <c r="BK45" s="165">
        <f t="shared" si="28"/>
        <v>0</v>
      </c>
      <c r="BL45" s="158"/>
    </row>
    <row r="46" spans="1:64" x14ac:dyDescent="0.2">
      <c r="A46" s="149" t="s">
        <v>166</v>
      </c>
      <c r="B46" s="168" t="s">
        <v>689</v>
      </c>
      <c r="C46" s="198"/>
      <c r="D46" s="150">
        <f t="shared" si="0"/>
        <v>0</v>
      </c>
      <c r="E46" s="159" t="s">
        <v>908</v>
      </c>
      <c r="F46" s="160" t="s">
        <v>643</v>
      </c>
      <c r="G46" s="161" t="s">
        <v>649</v>
      </c>
      <c r="H46" s="162"/>
      <c r="I46" s="163">
        <f t="shared" si="1"/>
        <v>0</v>
      </c>
      <c r="J46" s="163"/>
      <c r="K46" s="164">
        <f t="shared" si="2"/>
        <v>0</v>
      </c>
      <c r="L46" s="165"/>
      <c r="M46" s="164">
        <f t="shared" si="3"/>
        <v>0</v>
      </c>
      <c r="N46" s="162"/>
      <c r="O46" s="164">
        <f t="shared" si="4"/>
        <v>0</v>
      </c>
      <c r="P46" s="163"/>
      <c r="Q46" s="164">
        <f t="shared" si="5"/>
        <v>0</v>
      </c>
      <c r="R46" s="163"/>
      <c r="S46" s="164">
        <f t="shared" si="6"/>
        <v>0</v>
      </c>
      <c r="T46" s="162"/>
      <c r="U46" s="164">
        <f t="shared" si="7"/>
        <v>0</v>
      </c>
      <c r="V46" s="163"/>
      <c r="W46" s="164">
        <f t="shared" si="8"/>
        <v>0</v>
      </c>
      <c r="X46" s="163"/>
      <c r="Y46" s="164">
        <f t="shared" si="9"/>
        <v>0</v>
      </c>
      <c r="Z46" s="162"/>
      <c r="AA46" s="164">
        <f t="shared" si="10"/>
        <v>0</v>
      </c>
      <c r="AB46" s="163"/>
      <c r="AC46" s="164">
        <f t="shared" si="11"/>
        <v>0</v>
      </c>
      <c r="AD46" s="163"/>
      <c r="AE46" s="164">
        <f t="shared" si="12"/>
        <v>0</v>
      </c>
      <c r="AF46" s="163"/>
      <c r="AG46" s="164">
        <f t="shared" si="13"/>
        <v>0</v>
      </c>
      <c r="AH46" s="162"/>
      <c r="AI46" s="164">
        <f t="shared" si="14"/>
        <v>0</v>
      </c>
      <c r="AJ46" s="163"/>
      <c r="AK46" s="164">
        <f t="shared" si="15"/>
        <v>0</v>
      </c>
      <c r="AL46" s="163"/>
      <c r="AM46" s="164">
        <f t="shared" si="16"/>
        <v>0</v>
      </c>
      <c r="AN46" s="162"/>
      <c r="AO46" s="164">
        <f t="shared" si="17"/>
        <v>0</v>
      </c>
      <c r="AP46" s="163"/>
      <c r="AQ46" s="164">
        <f t="shared" si="18"/>
        <v>0</v>
      </c>
      <c r="AR46" s="163"/>
      <c r="AS46" s="164">
        <f t="shared" si="19"/>
        <v>0</v>
      </c>
      <c r="AT46" s="162"/>
      <c r="AU46" s="164">
        <f t="shared" si="20"/>
        <v>0</v>
      </c>
      <c r="AV46" s="162"/>
      <c r="AW46" s="164">
        <f t="shared" si="21"/>
        <v>0</v>
      </c>
      <c r="AX46" s="163"/>
      <c r="AY46" s="164">
        <f t="shared" si="22"/>
        <v>0</v>
      </c>
      <c r="AZ46" s="163"/>
      <c r="BA46" s="164">
        <f t="shared" si="23"/>
        <v>0</v>
      </c>
      <c r="BB46" s="162">
        <v>1</v>
      </c>
      <c r="BC46" s="164">
        <f t="shared" si="24"/>
        <v>0</v>
      </c>
      <c r="BD46" s="163"/>
      <c r="BE46" s="164">
        <f t="shared" si="25"/>
        <v>0</v>
      </c>
      <c r="BF46" s="163"/>
      <c r="BG46" s="164">
        <f t="shared" si="26"/>
        <v>0</v>
      </c>
      <c r="BH46" s="162"/>
      <c r="BI46" s="164">
        <f t="shared" si="27"/>
        <v>0</v>
      </c>
      <c r="BJ46" s="163"/>
      <c r="BK46" s="165">
        <f t="shared" si="28"/>
        <v>0</v>
      </c>
      <c r="BL46" s="158"/>
    </row>
    <row r="47" spans="1:64" x14ac:dyDescent="0.2">
      <c r="A47" s="149" t="s">
        <v>168</v>
      </c>
      <c r="B47" s="168" t="s">
        <v>690</v>
      </c>
      <c r="C47" s="198"/>
      <c r="D47" s="150">
        <f t="shared" si="0"/>
        <v>0</v>
      </c>
      <c r="E47" s="159" t="s">
        <v>908</v>
      </c>
      <c r="F47" s="160" t="s">
        <v>643</v>
      </c>
      <c r="G47" s="161" t="s">
        <v>649</v>
      </c>
      <c r="H47" s="162"/>
      <c r="I47" s="163">
        <f t="shared" si="1"/>
        <v>0</v>
      </c>
      <c r="J47" s="163">
        <v>1</v>
      </c>
      <c r="K47" s="164">
        <f t="shared" si="2"/>
        <v>0</v>
      </c>
      <c r="L47" s="165"/>
      <c r="M47" s="164">
        <f t="shared" si="3"/>
        <v>0</v>
      </c>
      <c r="N47" s="162"/>
      <c r="O47" s="164">
        <f t="shared" si="4"/>
        <v>0</v>
      </c>
      <c r="P47" s="163"/>
      <c r="Q47" s="164">
        <f t="shared" si="5"/>
        <v>0</v>
      </c>
      <c r="R47" s="163"/>
      <c r="S47" s="164">
        <f t="shared" si="6"/>
        <v>0</v>
      </c>
      <c r="T47" s="162"/>
      <c r="U47" s="164">
        <f t="shared" si="7"/>
        <v>0</v>
      </c>
      <c r="V47" s="163"/>
      <c r="W47" s="164">
        <f t="shared" si="8"/>
        <v>0</v>
      </c>
      <c r="X47" s="163"/>
      <c r="Y47" s="164">
        <f t="shared" si="9"/>
        <v>0</v>
      </c>
      <c r="Z47" s="162"/>
      <c r="AA47" s="164">
        <f t="shared" si="10"/>
        <v>0</v>
      </c>
      <c r="AB47" s="163"/>
      <c r="AC47" s="164">
        <f t="shared" si="11"/>
        <v>0</v>
      </c>
      <c r="AD47" s="163"/>
      <c r="AE47" s="164">
        <f t="shared" si="12"/>
        <v>0</v>
      </c>
      <c r="AF47" s="163"/>
      <c r="AG47" s="164">
        <f t="shared" si="13"/>
        <v>0</v>
      </c>
      <c r="AH47" s="162"/>
      <c r="AI47" s="164">
        <f t="shared" si="14"/>
        <v>0</v>
      </c>
      <c r="AJ47" s="163"/>
      <c r="AK47" s="164">
        <f t="shared" si="15"/>
        <v>0</v>
      </c>
      <c r="AL47" s="163"/>
      <c r="AM47" s="164">
        <f t="shared" si="16"/>
        <v>0</v>
      </c>
      <c r="AN47" s="162"/>
      <c r="AO47" s="164">
        <f t="shared" si="17"/>
        <v>0</v>
      </c>
      <c r="AP47" s="163"/>
      <c r="AQ47" s="164">
        <f t="shared" si="18"/>
        <v>0</v>
      </c>
      <c r="AR47" s="163"/>
      <c r="AS47" s="164">
        <f t="shared" si="19"/>
        <v>0</v>
      </c>
      <c r="AT47" s="162"/>
      <c r="AU47" s="164">
        <f t="shared" si="20"/>
        <v>0</v>
      </c>
      <c r="AV47" s="162"/>
      <c r="AW47" s="164">
        <f t="shared" si="21"/>
        <v>0</v>
      </c>
      <c r="AX47" s="163"/>
      <c r="AY47" s="164">
        <f t="shared" si="22"/>
        <v>0</v>
      </c>
      <c r="AZ47" s="163"/>
      <c r="BA47" s="164">
        <f t="shared" si="23"/>
        <v>0</v>
      </c>
      <c r="BB47" s="162"/>
      <c r="BC47" s="164">
        <f t="shared" si="24"/>
        <v>0</v>
      </c>
      <c r="BD47" s="163"/>
      <c r="BE47" s="164">
        <f t="shared" si="25"/>
        <v>0</v>
      </c>
      <c r="BF47" s="163"/>
      <c r="BG47" s="164">
        <f t="shared" si="26"/>
        <v>0</v>
      </c>
      <c r="BH47" s="162"/>
      <c r="BI47" s="164">
        <f t="shared" si="27"/>
        <v>0</v>
      </c>
      <c r="BJ47" s="163"/>
      <c r="BK47" s="165">
        <f t="shared" si="28"/>
        <v>0</v>
      </c>
      <c r="BL47" s="158"/>
    </row>
    <row r="48" spans="1:64" ht="25.5" x14ac:dyDescent="0.2">
      <c r="A48" s="149" t="s">
        <v>170</v>
      </c>
      <c r="B48" s="194" t="s">
        <v>691</v>
      </c>
      <c r="C48" s="202"/>
      <c r="D48" s="150">
        <f t="shared" si="0"/>
        <v>0</v>
      </c>
      <c r="E48" s="159" t="s">
        <v>649</v>
      </c>
      <c r="F48" s="160" t="s">
        <v>643</v>
      </c>
      <c r="G48" s="161" t="s">
        <v>908</v>
      </c>
      <c r="H48" s="162"/>
      <c r="I48" s="163">
        <f t="shared" si="1"/>
        <v>0</v>
      </c>
      <c r="J48" s="163"/>
      <c r="K48" s="164">
        <f t="shared" si="2"/>
        <v>0</v>
      </c>
      <c r="L48" s="165"/>
      <c r="M48" s="164">
        <f t="shared" si="3"/>
        <v>0</v>
      </c>
      <c r="N48" s="162"/>
      <c r="O48" s="164">
        <f t="shared" si="4"/>
        <v>0</v>
      </c>
      <c r="P48" s="163"/>
      <c r="Q48" s="164">
        <f t="shared" si="5"/>
        <v>0</v>
      </c>
      <c r="R48" s="163"/>
      <c r="S48" s="164">
        <f t="shared" si="6"/>
        <v>0</v>
      </c>
      <c r="T48" s="162"/>
      <c r="U48" s="164">
        <f t="shared" si="7"/>
        <v>0</v>
      </c>
      <c r="V48" s="163">
        <v>1</v>
      </c>
      <c r="W48" s="164">
        <f t="shared" si="8"/>
        <v>0</v>
      </c>
      <c r="X48" s="163"/>
      <c r="Y48" s="164">
        <f t="shared" si="9"/>
        <v>0</v>
      </c>
      <c r="Z48" s="162"/>
      <c r="AA48" s="164">
        <f t="shared" si="10"/>
        <v>0</v>
      </c>
      <c r="AB48" s="163"/>
      <c r="AC48" s="164">
        <f t="shared" si="11"/>
        <v>0</v>
      </c>
      <c r="AD48" s="163"/>
      <c r="AE48" s="164">
        <f t="shared" si="12"/>
        <v>0</v>
      </c>
      <c r="AF48" s="163"/>
      <c r="AG48" s="164">
        <f t="shared" si="13"/>
        <v>0</v>
      </c>
      <c r="AH48" s="162"/>
      <c r="AI48" s="164">
        <f t="shared" si="14"/>
        <v>0</v>
      </c>
      <c r="AJ48" s="163"/>
      <c r="AK48" s="164">
        <f t="shared" si="15"/>
        <v>0</v>
      </c>
      <c r="AL48" s="163"/>
      <c r="AM48" s="164">
        <f t="shared" si="16"/>
        <v>0</v>
      </c>
      <c r="AN48" s="162"/>
      <c r="AO48" s="164">
        <f t="shared" si="17"/>
        <v>0</v>
      </c>
      <c r="AP48" s="163"/>
      <c r="AQ48" s="164">
        <f t="shared" si="18"/>
        <v>0</v>
      </c>
      <c r="AR48" s="163"/>
      <c r="AS48" s="164">
        <f t="shared" si="19"/>
        <v>0</v>
      </c>
      <c r="AT48" s="162"/>
      <c r="AU48" s="164">
        <f t="shared" si="20"/>
        <v>0</v>
      </c>
      <c r="AV48" s="162"/>
      <c r="AW48" s="164">
        <f t="shared" si="21"/>
        <v>0</v>
      </c>
      <c r="AX48" s="163"/>
      <c r="AY48" s="164">
        <f t="shared" si="22"/>
        <v>0</v>
      </c>
      <c r="AZ48" s="163"/>
      <c r="BA48" s="164">
        <f t="shared" si="23"/>
        <v>0</v>
      </c>
      <c r="BB48" s="162"/>
      <c r="BC48" s="164">
        <f t="shared" si="24"/>
        <v>0</v>
      </c>
      <c r="BD48" s="163"/>
      <c r="BE48" s="164">
        <f t="shared" si="25"/>
        <v>0</v>
      </c>
      <c r="BF48" s="163"/>
      <c r="BG48" s="164">
        <f t="shared" si="26"/>
        <v>0</v>
      </c>
      <c r="BH48" s="162"/>
      <c r="BI48" s="164">
        <f t="shared" si="27"/>
        <v>0</v>
      </c>
      <c r="BJ48" s="163"/>
      <c r="BK48" s="165">
        <f t="shared" si="28"/>
        <v>0</v>
      </c>
      <c r="BL48" s="158"/>
    </row>
    <row r="49" spans="1:64" x14ac:dyDescent="0.2">
      <c r="A49" s="149" t="s">
        <v>172</v>
      </c>
      <c r="B49" s="168" t="s">
        <v>692</v>
      </c>
      <c r="C49" s="198"/>
      <c r="D49" s="150">
        <f t="shared" si="0"/>
        <v>0</v>
      </c>
      <c r="E49" s="159" t="s">
        <v>649</v>
      </c>
      <c r="F49" s="160" t="s">
        <v>643</v>
      </c>
      <c r="G49" s="161" t="s">
        <v>908</v>
      </c>
      <c r="H49" s="162"/>
      <c r="I49" s="163">
        <f t="shared" si="1"/>
        <v>0</v>
      </c>
      <c r="J49" s="163"/>
      <c r="K49" s="164">
        <f t="shared" si="2"/>
        <v>0</v>
      </c>
      <c r="L49" s="165"/>
      <c r="M49" s="164">
        <f t="shared" si="3"/>
        <v>0</v>
      </c>
      <c r="N49" s="162"/>
      <c r="O49" s="164">
        <f t="shared" si="4"/>
        <v>0</v>
      </c>
      <c r="P49" s="163"/>
      <c r="Q49" s="164">
        <f t="shared" si="5"/>
        <v>0</v>
      </c>
      <c r="R49" s="163"/>
      <c r="S49" s="164">
        <f t="shared" si="6"/>
        <v>0</v>
      </c>
      <c r="T49" s="162"/>
      <c r="U49" s="164">
        <f t="shared" si="7"/>
        <v>0</v>
      </c>
      <c r="V49" s="163"/>
      <c r="W49" s="164">
        <f t="shared" si="8"/>
        <v>0</v>
      </c>
      <c r="X49" s="163"/>
      <c r="Y49" s="164">
        <f t="shared" si="9"/>
        <v>0</v>
      </c>
      <c r="Z49" s="162"/>
      <c r="AA49" s="164">
        <f t="shared" si="10"/>
        <v>0</v>
      </c>
      <c r="AB49" s="163"/>
      <c r="AC49" s="164">
        <f t="shared" si="11"/>
        <v>0</v>
      </c>
      <c r="AD49" s="163">
        <v>1</v>
      </c>
      <c r="AE49" s="164">
        <f t="shared" si="12"/>
        <v>0</v>
      </c>
      <c r="AF49" s="163"/>
      <c r="AG49" s="164">
        <f t="shared" si="13"/>
        <v>0</v>
      </c>
      <c r="AH49" s="162"/>
      <c r="AI49" s="164">
        <f t="shared" si="14"/>
        <v>0</v>
      </c>
      <c r="AJ49" s="163"/>
      <c r="AK49" s="164">
        <f t="shared" si="15"/>
        <v>0</v>
      </c>
      <c r="AL49" s="163"/>
      <c r="AM49" s="164">
        <f t="shared" si="16"/>
        <v>0</v>
      </c>
      <c r="AN49" s="162"/>
      <c r="AO49" s="164">
        <f t="shared" si="17"/>
        <v>0</v>
      </c>
      <c r="AP49" s="163"/>
      <c r="AQ49" s="164">
        <f t="shared" si="18"/>
        <v>0</v>
      </c>
      <c r="AR49" s="163"/>
      <c r="AS49" s="164">
        <f t="shared" si="19"/>
        <v>0</v>
      </c>
      <c r="AT49" s="162"/>
      <c r="AU49" s="164">
        <f t="shared" si="20"/>
        <v>0</v>
      </c>
      <c r="AV49" s="162"/>
      <c r="AW49" s="164">
        <f t="shared" si="21"/>
        <v>0</v>
      </c>
      <c r="AX49" s="163"/>
      <c r="AY49" s="164">
        <f t="shared" si="22"/>
        <v>0</v>
      </c>
      <c r="AZ49" s="163"/>
      <c r="BA49" s="164">
        <f t="shared" si="23"/>
        <v>0</v>
      </c>
      <c r="BB49" s="162"/>
      <c r="BC49" s="164">
        <f t="shared" si="24"/>
        <v>0</v>
      </c>
      <c r="BD49" s="163"/>
      <c r="BE49" s="164">
        <f t="shared" si="25"/>
        <v>0</v>
      </c>
      <c r="BF49" s="163"/>
      <c r="BG49" s="164">
        <f t="shared" si="26"/>
        <v>0</v>
      </c>
      <c r="BH49" s="162"/>
      <c r="BI49" s="164">
        <f t="shared" si="27"/>
        <v>0</v>
      </c>
      <c r="BJ49" s="163"/>
      <c r="BK49" s="165">
        <f t="shared" si="28"/>
        <v>0</v>
      </c>
      <c r="BL49" s="158"/>
    </row>
    <row r="50" spans="1:64" x14ac:dyDescent="0.2">
      <c r="A50" s="149" t="s">
        <v>174</v>
      </c>
      <c r="B50" s="168" t="s">
        <v>693</v>
      </c>
      <c r="C50" s="198"/>
      <c r="D50" s="150">
        <f t="shared" si="0"/>
        <v>0</v>
      </c>
      <c r="E50" s="159" t="s">
        <v>649</v>
      </c>
      <c r="F50" s="160" t="s">
        <v>643</v>
      </c>
      <c r="G50" s="161" t="s">
        <v>908</v>
      </c>
      <c r="H50" s="162"/>
      <c r="I50" s="163">
        <f t="shared" si="1"/>
        <v>0</v>
      </c>
      <c r="J50" s="163"/>
      <c r="K50" s="164">
        <f t="shared" si="2"/>
        <v>0</v>
      </c>
      <c r="L50" s="165"/>
      <c r="M50" s="164">
        <f t="shared" si="3"/>
        <v>0</v>
      </c>
      <c r="N50" s="162"/>
      <c r="O50" s="164">
        <f t="shared" si="4"/>
        <v>0</v>
      </c>
      <c r="P50" s="163"/>
      <c r="Q50" s="164">
        <f t="shared" si="5"/>
        <v>0</v>
      </c>
      <c r="R50" s="163"/>
      <c r="S50" s="164">
        <f t="shared" si="6"/>
        <v>0</v>
      </c>
      <c r="T50" s="162"/>
      <c r="U50" s="164">
        <f t="shared" si="7"/>
        <v>0</v>
      </c>
      <c r="V50" s="163"/>
      <c r="W50" s="164">
        <f t="shared" si="8"/>
        <v>0</v>
      </c>
      <c r="X50" s="163"/>
      <c r="Y50" s="164">
        <f t="shared" si="9"/>
        <v>0</v>
      </c>
      <c r="Z50" s="162"/>
      <c r="AA50" s="164">
        <f t="shared" si="10"/>
        <v>0</v>
      </c>
      <c r="AB50" s="163"/>
      <c r="AC50" s="164">
        <f t="shared" si="11"/>
        <v>0</v>
      </c>
      <c r="AD50" s="163">
        <v>1</v>
      </c>
      <c r="AE50" s="164">
        <f t="shared" si="12"/>
        <v>0</v>
      </c>
      <c r="AF50" s="163"/>
      <c r="AG50" s="164">
        <f t="shared" si="13"/>
        <v>0</v>
      </c>
      <c r="AH50" s="162"/>
      <c r="AI50" s="164">
        <f t="shared" si="14"/>
        <v>0</v>
      </c>
      <c r="AJ50" s="163"/>
      <c r="AK50" s="164">
        <f t="shared" si="15"/>
        <v>0</v>
      </c>
      <c r="AL50" s="163"/>
      <c r="AM50" s="164">
        <f t="shared" si="16"/>
        <v>0</v>
      </c>
      <c r="AN50" s="162"/>
      <c r="AO50" s="164">
        <f t="shared" si="17"/>
        <v>0</v>
      </c>
      <c r="AP50" s="163"/>
      <c r="AQ50" s="164">
        <f t="shared" si="18"/>
        <v>0</v>
      </c>
      <c r="AR50" s="163"/>
      <c r="AS50" s="164">
        <f t="shared" si="19"/>
        <v>0</v>
      </c>
      <c r="AT50" s="162"/>
      <c r="AU50" s="164">
        <f t="shared" si="20"/>
        <v>0</v>
      </c>
      <c r="AV50" s="162"/>
      <c r="AW50" s="164">
        <f t="shared" si="21"/>
        <v>0</v>
      </c>
      <c r="AX50" s="163"/>
      <c r="AY50" s="164">
        <f t="shared" si="22"/>
        <v>0</v>
      </c>
      <c r="AZ50" s="163"/>
      <c r="BA50" s="164">
        <f t="shared" si="23"/>
        <v>0</v>
      </c>
      <c r="BB50" s="162"/>
      <c r="BC50" s="164">
        <f t="shared" si="24"/>
        <v>0</v>
      </c>
      <c r="BD50" s="163"/>
      <c r="BE50" s="164">
        <f t="shared" si="25"/>
        <v>0</v>
      </c>
      <c r="BF50" s="163"/>
      <c r="BG50" s="164">
        <f t="shared" si="26"/>
        <v>0</v>
      </c>
      <c r="BH50" s="162"/>
      <c r="BI50" s="164">
        <f t="shared" si="27"/>
        <v>0</v>
      </c>
      <c r="BJ50" s="163"/>
      <c r="BK50" s="165">
        <f t="shared" si="28"/>
        <v>0</v>
      </c>
      <c r="BL50" s="158"/>
    </row>
    <row r="51" spans="1:64" x14ac:dyDescent="0.2">
      <c r="A51" s="149" t="s">
        <v>176</v>
      </c>
      <c r="B51" s="168" t="s">
        <v>694</v>
      </c>
      <c r="C51" s="198"/>
      <c r="D51" s="150">
        <f t="shared" si="0"/>
        <v>0</v>
      </c>
      <c r="E51" s="159" t="s">
        <v>649</v>
      </c>
      <c r="F51" s="160" t="s">
        <v>643</v>
      </c>
      <c r="G51" s="161" t="s">
        <v>908</v>
      </c>
      <c r="H51" s="162"/>
      <c r="I51" s="163">
        <f t="shared" si="1"/>
        <v>0</v>
      </c>
      <c r="J51" s="163"/>
      <c r="K51" s="164">
        <f t="shared" si="2"/>
        <v>0</v>
      </c>
      <c r="L51" s="165"/>
      <c r="M51" s="164">
        <f t="shared" si="3"/>
        <v>0</v>
      </c>
      <c r="N51" s="162"/>
      <c r="O51" s="164">
        <f t="shared" si="4"/>
        <v>0</v>
      </c>
      <c r="P51" s="163"/>
      <c r="Q51" s="164">
        <f t="shared" si="5"/>
        <v>0</v>
      </c>
      <c r="R51" s="163"/>
      <c r="S51" s="164">
        <f t="shared" si="6"/>
        <v>0</v>
      </c>
      <c r="T51" s="162"/>
      <c r="U51" s="164">
        <f t="shared" si="7"/>
        <v>0</v>
      </c>
      <c r="V51" s="163"/>
      <c r="W51" s="164">
        <f t="shared" si="8"/>
        <v>0</v>
      </c>
      <c r="X51" s="163"/>
      <c r="Y51" s="164">
        <f t="shared" si="9"/>
        <v>0</v>
      </c>
      <c r="Z51" s="162"/>
      <c r="AA51" s="164">
        <f t="shared" si="10"/>
        <v>0</v>
      </c>
      <c r="AB51" s="163"/>
      <c r="AC51" s="164">
        <f t="shared" si="11"/>
        <v>0</v>
      </c>
      <c r="AD51" s="163"/>
      <c r="AE51" s="164">
        <f t="shared" si="12"/>
        <v>0</v>
      </c>
      <c r="AF51" s="163"/>
      <c r="AG51" s="164">
        <f t="shared" si="13"/>
        <v>0</v>
      </c>
      <c r="AH51" s="162"/>
      <c r="AI51" s="164">
        <f t="shared" si="14"/>
        <v>0</v>
      </c>
      <c r="AJ51" s="163"/>
      <c r="AK51" s="164">
        <f t="shared" si="15"/>
        <v>0</v>
      </c>
      <c r="AL51" s="163"/>
      <c r="AM51" s="164">
        <f t="shared" si="16"/>
        <v>0</v>
      </c>
      <c r="AN51" s="162"/>
      <c r="AO51" s="164">
        <f t="shared" si="17"/>
        <v>0</v>
      </c>
      <c r="AP51" s="163"/>
      <c r="AQ51" s="164">
        <f t="shared" si="18"/>
        <v>0</v>
      </c>
      <c r="AR51" s="163"/>
      <c r="AS51" s="164">
        <f t="shared" si="19"/>
        <v>0</v>
      </c>
      <c r="AT51" s="162"/>
      <c r="AU51" s="164">
        <f t="shared" si="20"/>
        <v>0</v>
      </c>
      <c r="AV51" s="162"/>
      <c r="AW51" s="164">
        <f t="shared" si="21"/>
        <v>0</v>
      </c>
      <c r="AX51" s="163"/>
      <c r="AY51" s="164">
        <f t="shared" si="22"/>
        <v>0</v>
      </c>
      <c r="AZ51" s="163"/>
      <c r="BA51" s="164">
        <f t="shared" si="23"/>
        <v>0</v>
      </c>
      <c r="BB51" s="162"/>
      <c r="BC51" s="164">
        <f t="shared" si="24"/>
        <v>0</v>
      </c>
      <c r="BD51" s="163"/>
      <c r="BE51" s="164">
        <f t="shared" si="25"/>
        <v>0</v>
      </c>
      <c r="BF51" s="163"/>
      <c r="BG51" s="164">
        <f t="shared" si="26"/>
        <v>0</v>
      </c>
      <c r="BH51" s="162">
        <v>1</v>
      </c>
      <c r="BI51" s="164">
        <f t="shared" si="27"/>
        <v>0</v>
      </c>
      <c r="BJ51" s="163"/>
      <c r="BK51" s="165">
        <f t="shared" si="28"/>
        <v>0</v>
      </c>
      <c r="BL51" s="158"/>
    </row>
    <row r="52" spans="1:64" x14ac:dyDescent="0.2">
      <c r="A52" s="149" t="s">
        <v>178</v>
      </c>
      <c r="B52" s="168" t="s">
        <v>695</v>
      </c>
      <c r="C52" s="198"/>
      <c r="D52" s="150">
        <f t="shared" si="0"/>
        <v>0</v>
      </c>
      <c r="E52" s="159" t="s">
        <v>649</v>
      </c>
      <c r="F52" s="160" t="s">
        <v>643</v>
      </c>
      <c r="G52" s="161" t="s">
        <v>908</v>
      </c>
      <c r="H52" s="162"/>
      <c r="I52" s="163">
        <f t="shared" si="1"/>
        <v>0</v>
      </c>
      <c r="J52" s="163"/>
      <c r="K52" s="164">
        <f t="shared" si="2"/>
        <v>0</v>
      </c>
      <c r="L52" s="165"/>
      <c r="M52" s="164">
        <f t="shared" si="3"/>
        <v>0</v>
      </c>
      <c r="N52" s="162"/>
      <c r="O52" s="164">
        <f t="shared" si="4"/>
        <v>0</v>
      </c>
      <c r="P52" s="163"/>
      <c r="Q52" s="164">
        <f t="shared" si="5"/>
        <v>0</v>
      </c>
      <c r="R52" s="163"/>
      <c r="S52" s="164">
        <f t="shared" si="6"/>
        <v>0</v>
      </c>
      <c r="T52" s="162"/>
      <c r="U52" s="164">
        <f t="shared" si="7"/>
        <v>0</v>
      </c>
      <c r="V52" s="163"/>
      <c r="W52" s="164">
        <f t="shared" si="8"/>
        <v>0</v>
      </c>
      <c r="X52" s="163"/>
      <c r="Y52" s="164">
        <f t="shared" si="9"/>
        <v>0</v>
      </c>
      <c r="Z52" s="162"/>
      <c r="AA52" s="164">
        <f t="shared" si="10"/>
        <v>0</v>
      </c>
      <c r="AB52" s="163"/>
      <c r="AC52" s="164">
        <f t="shared" si="11"/>
        <v>0</v>
      </c>
      <c r="AD52" s="163"/>
      <c r="AE52" s="164">
        <f t="shared" si="12"/>
        <v>0</v>
      </c>
      <c r="AF52" s="163"/>
      <c r="AG52" s="164">
        <f t="shared" si="13"/>
        <v>0</v>
      </c>
      <c r="AH52" s="162"/>
      <c r="AI52" s="164">
        <f t="shared" si="14"/>
        <v>0</v>
      </c>
      <c r="AJ52" s="163"/>
      <c r="AK52" s="164">
        <f t="shared" si="15"/>
        <v>0</v>
      </c>
      <c r="AL52" s="163">
        <v>1</v>
      </c>
      <c r="AM52" s="164">
        <f t="shared" si="16"/>
        <v>0</v>
      </c>
      <c r="AN52" s="162"/>
      <c r="AO52" s="164">
        <f t="shared" si="17"/>
        <v>0</v>
      </c>
      <c r="AP52" s="163"/>
      <c r="AQ52" s="164">
        <f t="shared" si="18"/>
        <v>0</v>
      </c>
      <c r="AR52" s="163"/>
      <c r="AS52" s="164">
        <f t="shared" si="19"/>
        <v>0</v>
      </c>
      <c r="AT52" s="162"/>
      <c r="AU52" s="164">
        <f t="shared" si="20"/>
        <v>0</v>
      </c>
      <c r="AV52" s="162"/>
      <c r="AW52" s="164">
        <f t="shared" si="21"/>
        <v>0</v>
      </c>
      <c r="AX52" s="163"/>
      <c r="AY52" s="164">
        <f t="shared" si="22"/>
        <v>0</v>
      </c>
      <c r="AZ52" s="163"/>
      <c r="BA52" s="164">
        <f t="shared" si="23"/>
        <v>0</v>
      </c>
      <c r="BB52" s="162"/>
      <c r="BC52" s="164">
        <f t="shared" si="24"/>
        <v>0</v>
      </c>
      <c r="BD52" s="163"/>
      <c r="BE52" s="164">
        <f t="shared" si="25"/>
        <v>0</v>
      </c>
      <c r="BF52" s="163"/>
      <c r="BG52" s="164">
        <f t="shared" si="26"/>
        <v>0</v>
      </c>
      <c r="BH52" s="162"/>
      <c r="BI52" s="164">
        <f t="shared" si="27"/>
        <v>0</v>
      </c>
      <c r="BJ52" s="163"/>
      <c r="BK52" s="165">
        <f t="shared" si="28"/>
        <v>0</v>
      </c>
      <c r="BL52" s="158"/>
    </row>
    <row r="53" spans="1:64" x14ac:dyDescent="0.2">
      <c r="A53" s="149" t="s">
        <v>180</v>
      </c>
      <c r="B53" s="166" t="s">
        <v>696</v>
      </c>
      <c r="C53" s="199"/>
      <c r="D53" s="150">
        <f t="shared" si="0"/>
        <v>0</v>
      </c>
      <c r="E53" s="159" t="s">
        <v>649</v>
      </c>
      <c r="F53" s="160" t="s">
        <v>643</v>
      </c>
      <c r="G53" s="161" t="s">
        <v>908</v>
      </c>
      <c r="H53" s="162"/>
      <c r="I53" s="163">
        <f t="shared" si="1"/>
        <v>0</v>
      </c>
      <c r="J53" s="163"/>
      <c r="K53" s="164">
        <f t="shared" si="2"/>
        <v>0</v>
      </c>
      <c r="L53" s="165"/>
      <c r="M53" s="164">
        <f t="shared" si="3"/>
        <v>0</v>
      </c>
      <c r="N53" s="162"/>
      <c r="O53" s="164">
        <f t="shared" si="4"/>
        <v>0</v>
      </c>
      <c r="P53" s="163"/>
      <c r="Q53" s="164">
        <f t="shared" si="5"/>
        <v>0</v>
      </c>
      <c r="R53" s="163"/>
      <c r="S53" s="164">
        <f t="shared" si="6"/>
        <v>0</v>
      </c>
      <c r="T53" s="162">
        <v>1</v>
      </c>
      <c r="U53" s="164">
        <f t="shared" si="7"/>
        <v>0</v>
      </c>
      <c r="V53" s="163"/>
      <c r="W53" s="164">
        <f t="shared" si="8"/>
        <v>0</v>
      </c>
      <c r="X53" s="163"/>
      <c r="Y53" s="164">
        <f t="shared" si="9"/>
        <v>0</v>
      </c>
      <c r="Z53" s="162"/>
      <c r="AA53" s="164">
        <f t="shared" si="10"/>
        <v>0</v>
      </c>
      <c r="AB53" s="163"/>
      <c r="AC53" s="164">
        <f t="shared" si="11"/>
        <v>0</v>
      </c>
      <c r="AD53" s="163"/>
      <c r="AE53" s="164">
        <f t="shared" si="12"/>
        <v>0</v>
      </c>
      <c r="AF53" s="163"/>
      <c r="AG53" s="164">
        <f t="shared" si="13"/>
        <v>0</v>
      </c>
      <c r="AH53" s="162"/>
      <c r="AI53" s="164">
        <f t="shared" si="14"/>
        <v>0</v>
      </c>
      <c r="AJ53" s="163"/>
      <c r="AK53" s="164">
        <f t="shared" si="15"/>
        <v>0</v>
      </c>
      <c r="AL53" s="163"/>
      <c r="AM53" s="164">
        <f t="shared" si="16"/>
        <v>0</v>
      </c>
      <c r="AN53" s="162"/>
      <c r="AO53" s="164">
        <f t="shared" si="17"/>
        <v>0</v>
      </c>
      <c r="AP53" s="163"/>
      <c r="AQ53" s="164">
        <f t="shared" si="18"/>
        <v>0</v>
      </c>
      <c r="AR53" s="163"/>
      <c r="AS53" s="164">
        <f t="shared" si="19"/>
        <v>0</v>
      </c>
      <c r="AT53" s="162"/>
      <c r="AU53" s="164">
        <f t="shared" si="20"/>
        <v>0</v>
      </c>
      <c r="AV53" s="162"/>
      <c r="AW53" s="164">
        <f t="shared" si="21"/>
        <v>0</v>
      </c>
      <c r="AX53" s="163"/>
      <c r="AY53" s="164">
        <f t="shared" si="22"/>
        <v>0</v>
      </c>
      <c r="AZ53" s="163"/>
      <c r="BA53" s="164">
        <f t="shared" si="23"/>
        <v>0</v>
      </c>
      <c r="BB53" s="162"/>
      <c r="BC53" s="164">
        <f t="shared" si="24"/>
        <v>0</v>
      </c>
      <c r="BD53" s="163"/>
      <c r="BE53" s="164">
        <f t="shared" si="25"/>
        <v>0</v>
      </c>
      <c r="BF53" s="163"/>
      <c r="BG53" s="164">
        <f t="shared" si="26"/>
        <v>0</v>
      </c>
      <c r="BH53" s="162"/>
      <c r="BI53" s="164">
        <f t="shared" si="27"/>
        <v>0</v>
      </c>
      <c r="BJ53" s="163"/>
      <c r="BK53" s="165">
        <f t="shared" si="28"/>
        <v>0</v>
      </c>
      <c r="BL53" s="158"/>
    </row>
    <row r="54" spans="1:64" x14ac:dyDescent="0.2">
      <c r="A54" s="149" t="s">
        <v>182</v>
      </c>
      <c r="B54" s="168" t="s">
        <v>697</v>
      </c>
      <c r="C54" s="198"/>
      <c r="D54" s="150">
        <f t="shared" si="0"/>
        <v>0</v>
      </c>
      <c r="E54" s="159" t="s">
        <v>649</v>
      </c>
      <c r="F54" s="160" t="s">
        <v>643</v>
      </c>
      <c r="G54" s="161" t="s">
        <v>908</v>
      </c>
      <c r="H54" s="162"/>
      <c r="I54" s="163">
        <f t="shared" si="1"/>
        <v>0</v>
      </c>
      <c r="J54" s="163"/>
      <c r="K54" s="164">
        <f t="shared" si="2"/>
        <v>0</v>
      </c>
      <c r="L54" s="165"/>
      <c r="M54" s="164">
        <f t="shared" si="3"/>
        <v>0</v>
      </c>
      <c r="N54" s="162"/>
      <c r="O54" s="164">
        <f t="shared" si="4"/>
        <v>0</v>
      </c>
      <c r="P54" s="163"/>
      <c r="Q54" s="164">
        <f t="shared" si="5"/>
        <v>0</v>
      </c>
      <c r="R54" s="163"/>
      <c r="S54" s="164">
        <f t="shared" si="6"/>
        <v>0</v>
      </c>
      <c r="T54" s="162"/>
      <c r="U54" s="164">
        <f t="shared" si="7"/>
        <v>0</v>
      </c>
      <c r="V54" s="163"/>
      <c r="W54" s="164">
        <f t="shared" si="8"/>
        <v>0</v>
      </c>
      <c r="X54" s="163"/>
      <c r="Y54" s="164">
        <f t="shared" si="9"/>
        <v>0</v>
      </c>
      <c r="Z54" s="162"/>
      <c r="AA54" s="164">
        <f t="shared" si="10"/>
        <v>0</v>
      </c>
      <c r="AB54" s="163"/>
      <c r="AC54" s="164">
        <f t="shared" si="11"/>
        <v>0</v>
      </c>
      <c r="AD54" s="163"/>
      <c r="AE54" s="164">
        <f t="shared" si="12"/>
        <v>0</v>
      </c>
      <c r="AF54" s="163"/>
      <c r="AG54" s="164">
        <f t="shared" si="13"/>
        <v>0</v>
      </c>
      <c r="AH54" s="162"/>
      <c r="AI54" s="164">
        <f t="shared" si="14"/>
        <v>0</v>
      </c>
      <c r="AJ54" s="163"/>
      <c r="AK54" s="164">
        <f t="shared" si="15"/>
        <v>0</v>
      </c>
      <c r="AL54" s="163"/>
      <c r="AM54" s="164">
        <f t="shared" si="16"/>
        <v>0</v>
      </c>
      <c r="AN54" s="162"/>
      <c r="AO54" s="164">
        <f t="shared" si="17"/>
        <v>0</v>
      </c>
      <c r="AP54" s="163"/>
      <c r="AQ54" s="164">
        <f t="shared" si="18"/>
        <v>0</v>
      </c>
      <c r="AR54" s="163"/>
      <c r="AS54" s="164">
        <f t="shared" si="19"/>
        <v>0</v>
      </c>
      <c r="AT54" s="162"/>
      <c r="AU54" s="164">
        <f t="shared" si="20"/>
        <v>0</v>
      </c>
      <c r="AV54" s="162"/>
      <c r="AW54" s="164">
        <f t="shared" si="21"/>
        <v>0</v>
      </c>
      <c r="AX54" s="163"/>
      <c r="AY54" s="164">
        <f t="shared" si="22"/>
        <v>0</v>
      </c>
      <c r="AZ54" s="163"/>
      <c r="BA54" s="164">
        <f t="shared" si="23"/>
        <v>0</v>
      </c>
      <c r="BB54" s="162"/>
      <c r="BC54" s="164">
        <f t="shared" si="24"/>
        <v>0</v>
      </c>
      <c r="BD54" s="163"/>
      <c r="BE54" s="164">
        <f t="shared" si="25"/>
        <v>0</v>
      </c>
      <c r="BF54" s="163"/>
      <c r="BG54" s="164">
        <f t="shared" si="26"/>
        <v>0</v>
      </c>
      <c r="BH54" s="162">
        <v>1</v>
      </c>
      <c r="BI54" s="164">
        <f t="shared" si="27"/>
        <v>0</v>
      </c>
      <c r="BJ54" s="163"/>
      <c r="BK54" s="165">
        <f t="shared" si="28"/>
        <v>0</v>
      </c>
      <c r="BL54" s="158"/>
    </row>
    <row r="55" spans="1:64" x14ac:dyDescent="0.2">
      <c r="A55" s="149" t="s">
        <v>184</v>
      </c>
      <c r="B55" s="168" t="s">
        <v>698</v>
      </c>
      <c r="C55" s="198"/>
      <c r="D55" s="150">
        <f t="shared" si="0"/>
        <v>0</v>
      </c>
      <c r="E55" s="159" t="s">
        <v>649</v>
      </c>
      <c r="F55" s="160" t="s">
        <v>643</v>
      </c>
      <c r="G55" s="161" t="s">
        <v>908</v>
      </c>
      <c r="H55" s="162"/>
      <c r="I55" s="163">
        <f t="shared" si="1"/>
        <v>0</v>
      </c>
      <c r="J55" s="163"/>
      <c r="K55" s="164">
        <f t="shared" si="2"/>
        <v>0</v>
      </c>
      <c r="L55" s="165"/>
      <c r="M55" s="164">
        <f t="shared" si="3"/>
        <v>0</v>
      </c>
      <c r="N55" s="162"/>
      <c r="O55" s="164">
        <f t="shared" si="4"/>
        <v>0</v>
      </c>
      <c r="P55" s="163"/>
      <c r="Q55" s="164">
        <f t="shared" si="5"/>
        <v>0</v>
      </c>
      <c r="R55" s="163"/>
      <c r="S55" s="164">
        <f t="shared" si="6"/>
        <v>0</v>
      </c>
      <c r="T55" s="162"/>
      <c r="U55" s="164">
        <f t="shared" si="7"/>
        <v>0</v>
      </c>
      <c r="V55" s="163"/>
      <c r="W55" s="164">
        <f t="shared" si="8"/>
        <v>0</v>
      </c>
      <c r="X55" s="163">
        <v>1</v>
      </c>
      <c r="Y55" s="164">
        <f t="shared" si="9"/>
        <v>0</v>
      </c>
      <c r="Z55" s="162"/>
      <c r="AA55" s="164">
        <f t="shared" si="10"/>
        <v>0</v>
      </c>
      <c r="AB55" s="163"/>
      <c r="AC55" s="164">
        <f t="shared" si="11"/>
        <v>0</v>
      </c>
      <c r="AD55" s="163"/>
      <c r="AE55" s="164">
        <f t="shared" si="12"/>
        <v>0</v>
      </c>
      <c r="AF55" s="163"/>
      <c r="AG55" s="164">
        <f t="shared" si="13"/>
        <v>0</v>
      </c>
      <c r="AH55" s="162"/>
      <c r="AI55" s="164">
        <f t="shared" si="14"/>
        <v>0</v>
      </c>
      <c r="AJ55" s="163"/>
      <c r="AK55" s="164">
        <f t="shared" si="15"/>
        <v>0</v>
      </c>
      <c r="AL55" s="163"/>
      <c r="AM55" s="164">
        <f t="shared" si="16"/>
        <v>0</v>
      </c>
      <c r="AN55" s="162"/>
      <c r="AO55" s="164">
        <f t="shared" si="17"/>
        <v>0</v>
      </c>
      <c r="AP55" s="163"/>
      <c r="AQ55" s="164">
        <f t="shared" si="18"/>
        <v>0</v>
      </c>
      <c r="AR55" s="163"/>
      <c r="AS55" s="164">
        <f t="shared" si="19"/>
        <v>0</v>
      </c>
      <c r="AT55" s="162"/>
      <c r="AU55" s="164">
        <f t="shared" si="20"/>
        <v>0</v>
      </c>
      <c r="AV55" s="162"/>
      <c r="AW55" s="164">
        <f t="shared" si="21"/>
        <v>0</v>
      </c>
      <c r="AX55" s="163"/>
      <c r="AY55" s="164">
        <f t="shared" si="22"/>
        <v>0</v>
      </c>
      <c r="AZ55" s="163"/>
      <c r="BA55" s="164">
        <f t="shared" si="23"/>
        <v>0</v>
      </c>
      <c r="BB55" s="162"/>
      <c r="BC55" s="164">
        <f t="shared" si="24"/>
        <v>0</v>
      </c>
      <c r="BD55" s="163"/>
      <c r="BE55" s="164">
        <f t="shared" si="25"/>
        <v>0</v>
      </c>
      <c r="BF55" s="163"/>
      <c r="BG55" s="164">
        <f t="shared" si="26"/>
        <v>0</v>
      </c>
      <c r="BH55" s="162"/>
      <c r="BI55" s="164">
        <f t="shared" si="27"/>
        <v>0</v>
      </c>
      <c r="BJ55" s="163"/>
      <c r="BK55" s="165">
        <f t="shared" si="28"/>
        <v>0</v>
      </c>
      <c r="BL55" s="158"/>
    </row>
    <row r="56" spans="1:64" ht="25.5" x14ac:dyDescent="0.2">
      <c r="A56" s="149" t="s">
        <v>186</v>
      </c>
      <c r="B56" s="168" t="s">
        <v>699</v>
      </c>
      <c r="C56" s="201"/>
      <c r="D56" s="150">
        <f t="shared" si="0"/>
        <v>0</v>
      </c>
      <c r="E56" s="159" t="s">
        <v>908</v>
      </c>
      <c r="F56" s="160" t="s">
        <v>643</v>
      </c>
      <c r="G56" s="161" t="s">
        <v>649</v>
      </c>
      <c r="H56" s="162"/>
      <c r="I56" s="163">
        <f t="shared" si="1"/>
        <v>0</v>
      </c>
      <c r="J56" s="163"/>
      <c r="K56" s="164">
        <f t="shared" si="2"/>
        <v>0</v>
      </c>
      <c r="L56" s="165"/>
      <c r="M56" s="164">
        <f t="shared" si="3"/>
        <v>0</v>
      </c>
      <c r="N56" s="162"/>
      <c r="O56" s="164">
        <f t="shared" si="4"/>
        <v>0</v>
      </c>
      <c r="P56" s="163">
        <v>1</v>
      </c>
      <c r="Q56" s="164">
        <f t="shared" si="5"/>
        <v>0</v>
      </c>
      <c r="R56" s="163"/>
      <c r="S56" s="164">
        <f t="shared" si="6"/>
        <v>0</v>
      </c>
      <c r="T56" s="162"/>
      <c r="U56" s="164">
        <f t="shared" si="7"/>
        <v>0</v>
      </c>
      <c r="V56" s="163"/>
      <c r="W56" s="164">
        <f t="shared" si="8"/>
        <v>0</v>
      </c>
      <c r="X56" s="163"/>
      <c r="Y56" s="164">
        <f t="shared" si="9"/>
        <v>0</v>
      </c>
      <c r="Z56" s="162"/>
      <c r="AA56" s="164">
        <f t="shared" si="10"/>
        <v>0</v>
      </c>
      <c r="AB56" s="163"/>
      <c r="AC56" s="164">
        <f t="shared" si="11"/>
        <v>0</v>
      </c>
      <c r="AD56" s="163"/>
      <c r="AE56" s="164">
        <f t="shared" si="12"/>
        <v>0</v>
      </c>
      <c r="AF56" s="163"/>
      <c r="AG56" s="164">
        <f t="shared" si="13"/>
        <v>0</v>
      </c>
      <c r="AH56" s="162"/>
      <c r="AI56" s="164">
        <f t="shared" si="14"/>
        <v>0</v>
      </c>
      <c r="AJ56" s="163"/>
      <c r="AK56" s="164">
        <f t="shared" si="15"/>
        <v>0</v>
      </c>
      <c r="AL56" s="163"/>
      <c r="AM56" s="164">
        <f t="shared" si="16"/>
        <v>0</v>
      </c>
      <c r="AN56" s="162"/>
      <c r="AO56" s="164">
        <f t="shared" si="17"/>
        <v>0</v>
      </c>
      <c r="AP56" s="163"/>
      <c r="AQ56" s="164">
        <f t="shared" si="18"/>
        <v>0</v>
      </c>
      <c r="AR56" s="163"/>
      <c r="AS56" s="164">
        <f t="shared" si="19"/>
        <v>0</v>
      </c>
      <c r="AT56" s="162"/>
      <c r="AU56" s="164">
        <f t="shared" si="20"/>
        <v>0</v>
      </c>
      <c r="AV56" s="162"/>
      <c r="AW56" s="164">
        <f t="shared" si="21"/>
        <v>0</v>
      </c>
      <c r="AX56" s="163"/>
      <c r="AY56" s="164">
        <f t="shared" si="22"/>
        <v>0</v>
      </c>
      <c r="AZ56" s="163"/>
      <c r="BA56" s="164">
        <f t="shared" si="23"/>
        <v>0</v>
      </c>
      <c r="BB56" s="162"/>
      <c r="BC56" s="164">
        <f t="shared" si="24"/>
        <v>0</v>
      </c>
      <c r="BD56" s="163"/>
      <c r="BE56" s="164">
        <f t="shared" si="25"/>
        <v>0</v>
      </c>
      <c r="BF56" s="163"/>
      <c r="BG56" s="164">
        <f t="shared" si="26"/>
        <v>0</v>
      </c>
      <c r="BH56" s="162"/>
      <c r="BI56" s="164">
        <f t="shared" si="27"/>
        <v>0</v>
      </c>
      <c r="BJ56" s="163"/>
      <c r="BK56" s="165">
        <f t="shared" si="28"/>
        <v>0</v>
      </c>
      <c r="BL56" s="158"/>
    </row>
    <row r="57" spans="1:64" x14ac:dyDescent="0.2">
      <c r="A57" s="149" t="s">
        <v>188</v>
      </c>
      <c r="B57" s="168" t="s">
        <v>700</v>
      </c>
      <c r="C57" s="198"/>
      <c r="D57" s="150">
        <f t="shared" si="0"/>
        <v>0</v>
      </c>
      <c r="E57" s="159" t="s">
        <v>908</v>
      </c>
      <c r="F57" s="160" t="s">
        <v>643</v>
      </c>
      <c r="G57" s="161" t="s">
        <v>649</v>
      </c>
      <c r="H57" s="162"/>
      <c r="I57" s="163">
        <f t="shared" si="1"/>
        <v>0</v>
      </c>
      <c r="J57" s="163"/>
      <c r="K57" s="164">
        <f t="shared" si="2"/>
        <v>0</v>
      </c>
      <c r="L57" s="165"/>
      <c r="M57" s="164">
        <f t="shared" si="3"/>
        <v>0</v>
      </c>
      <c r="N57" s="162"/>
      <c r="O57" s="164">
        <f t="shared" si="4"/>
        <v>0</v>
      </c>
      <c r="P57" s="163"/>
      <c r="Q57" s="164">
        <f t="shared" si="5"/>
        <v>0</v>
      </c>
      <c r="R57" s="163"/>
      <c r="S57" s="164">
        <f t="shared" si="6"/>
        <v>0</v>
      </c>
      <c r="T57" s="162"/>
      <c r="U57" s="164">
        <f t="shared" si="7"/>
        <v>0</v>
      </c>
      <c r="V57" s="163"/>
      <c r="W57" s="164">
        <f t="shared" si="8"/>
        <v>0</v>
      </c>
      <c r="X57" s="163"/>
      <c r="Y57" s="164">
        <f t="shared" si="9"/>
        <v>0</v>
      </c>
      <c r="Z57" s="162"/>
      <c r="AA57" s="164">
        <f t="shared" si="10"/>
        <v>0</v>
      </c>
      <c r="AB57" s="163"/>
      <c r="AC57" s="164">
        <f t="shared" si="11"/>
        <v>0</v>
      </c>
      <c r="AD57" s="163"/>
      <c r="AE57" s="164">
        <f t="shared" si="12"/>
        <v>0</v>
      </c>
      <c r="AF57" s="163"/>
      <c r="AG57" s="164">
        <f t="shared" si="13"/>
        <v>0</v>
      </c>
      <c r="AH57" s="162"/>
      <c r="AI57" s="164">
        <f t="shared" si="14"/>
        <v>0</v>
      </c>
      <c r="AJ57" s="163"/>
      <c r="AK57" s="164">
        <f t="shared" si="15"/>
        <v>0</v>
      </c>
      <c r="AL57" s="163"/>
      <c r="AM57" s="164">
        <f t="shared" si="16"/>
        <v>0</v>
      </c>
      <c r="AN57" s="162"/>
      <c r="AO57" s="164">
        <f t="shared" si="17"/>
        <v>0</v>
      </c>
      <c r="AP57" s="163"/>
      <c r="AQ57" s="164">
        <f t="shared" si="18"/>
        <v>0</v>
      </c>
      <c r="AR57" s="163"/>
      <c r="AS57" s="164">
        <f t="shared" si="19"/>
        <v>0</v>
      </c>
      <c r="AT57" s="162"/>
      <c r="AU57" s="164">
        <f t="shared" si="20"/>
        <v>0</v>
      </c>
      <c r="AV57" s="162"/>
      <c r="AW57" s="164">
        <f t="shared" si="21"/>
        <v>0</v>
      </c>
      <c r="AX57" s="163"/>
      <c r="AY57" s="164">
        <f t="shared" si="22"/>
        <v>0</v>
      </c>
      <c r="AZ57" s="163"/>
      <c r="BA57" s="164">
        <f t="shared" si="23"/>
        <v>0</v>
      </c>
      <c r="BB57" s="162">
        <v>1</v>
      </c>
      <c r="BC57" s="164">
        <f t="shared" si="24"/>
        <v>0</v>
      </c>
      <c r="BD57" s="163"/>
      <c r="BE57" s="164">
        <f t="shared" si="25"/>
        <v>0</v>
      </c>
      <c r="BF57" s="163"/>
      <c r="BG57" s="164">
        <f t="shared" si="26"/>
        <v>0</v>
      </c>
      <c r="BH57" s="162"/>
      <c r="BI57" s="164">
        <f t="shared" si="27"/>
        <v>0</v>
      </c>
      <c r="BJ57" s="163"/>
      <c r="BK57" s="165">
        <f t="shared" si="28"/>
        <v>0</v>
      </c>
      <c r="BL57" s="158"/>
    </row>
    <row r="58" spans="1:64" x14ac:dyDescent="0.2">
      <c r="A58" s="149" t="s">
        <v>190</v>
      </c>
      <c r="B58" s="168" t="s">
        <v>701</v>
      </c>
      <c r="C58" s="198"/>
      <c r="D58" s="150">
        <f t="shared" si="0"/>
        <v>0</v>
      </c>
      <c r="E58" s="159" t="s">
        <v>649</v>
      </c>
      <c r="F58" s="160" t="s">
        <v>643</v>
      </c>
      <c r="G58" s="161" t="s">
        <v>908</v>
      </c>
      <c r="H58" s="162"/>
      <c r="I58" s="163">
        <f t="shared" si="1"/>
        <v>0</v>
      </c>
      <c r="J58" s="163"/>
      <c r="K58" s="164">
        <f t="shared" si="2"/>
        <v>0</v>
      </c>
      <c r="L58" s="165"/>
      <c r="M58" s="164">
        <f t="shared" si="3"/>
        <v>0</v>
      </c>
      <c r="N58" s="162"/>
      <c r="O58" s="164">
        <f t="shared" si="4"/>
        <v>0</v>
      </c>
      <c r="P58" s="163"/>
      <c r="Q58" s="164">
        <f t="shared" si="5"/>
        <v>0</v>
      </c>
      <c r="R58" s="163"/>
      <c r="S58" s="164">
        <f t="shared" si="6"/>
        <v>0</v>
      </c>
      <c r="T58" s="162">
        <v>1</v>
      </c>
      <c r="U58" s="164">
        <f t="shared" si="7"/>
        <v>0</v>
      </c>
      <c r="V58" s="163"/>
      <c r="W58" s="164">
        <f t="shared" si="8"/>
        <v>0</v>
      </c>
      <c r="X58" s="163"/>
      <c r="Y58" s="164">
        <f t="shared" si="9"/>
        <v>0</v>
      </c>
      <c r="Z58" s="162"/>
      <c r="AA58" s="164">
        <f t="shared" si="10"/>
        <v>0</v>
      </c>
      <c r="AB58" s="163"/>
      <c r="AC58" s="164">
        <f t="shared" si="11"/>
        <v>0</v>
      </c>
      <c r="AD58" s="163"/>
      <c r="AE58" s="164">
        <f t="shared" si="12"/>
        <v>0</v>
      </c>
      <c r="AF58" s="163"/>
      <c r="AG58" s="164">
        <f t="shared" si="13"/>
        <v>0</v>
      </c>
      <c r="AH58" s="162"/>
      <c r="AI58" s="164">
        <f t="shared" si="14"/>
        <v>0</v>
      </c>
      <c r="AJ58" s="163"/>
      <c r="AK58" s="164">
        <f t="shared" si="15"/>
        <v>0</v>
      </c>
      <c r="AL58" s="163"/>
      <c r="AM58" s="164">
        <f t="shared" si="16"/>
        <v>0</v>
      </c>
      <c r="AN58" s="162"/>
      <c r="AO58" s="164">
        <f t="shared" si="17"/>
        <v>0</v>
      </c>
      <c r="AP58" s="163"/>
      <c r="AQ58" s="164">
        <f t="shared" si="18"/>
        <v>0</v>
      </c>
      <c r="AR58" s="163"/>
      <c r="AS58" s="164">
        <f t="shared" si="19"/>
        <v>0</v>
      </c>
      <c r="AT58" s="162"/>
      <c r="AU58" s="164">
        <f t="shared" si="20"/>
        <v>0</v>
      </c>
      <c r="AV58" s="162"/>
      <c r="AW58" s="164">
        <f t="shared" si="21"/>
        <v>0</v>
      </c>
      <c r="AX58" s="163"/>
      <c r="AY58" s="164">
        <f t="shared" si="22"/>
        <v>0</v>
      </c>
      <c r="AZ58" s="163"/>
      <c r="BA58" s="164">
        <f t="shared" si="23"/>
        <v>0</v>
      </c>
      <c r="BB58" s="162"/>
      <c r="BC58" s="164">
        <f t="shared" si="24"/>
        <v>0</v>
      </c>
      <c r="BD58" s="163"/>
      <c r="BE58" s="164">
        <f t="shared" si="25"/>
        <v>0</v>
      </c>
      <c r="BF58" s="163"/>
      <c r="BG58" s="164">
        <f t="shared" si="26"/>
        <v>0</v>
      </c>
      <c r="BH58" s="162"/>
      <c r="BI58" s="164">
        <f t="shared" si="27"/>
        <v>0</v>
      </c>
      <c r="BJ58" s="163"/>
      <c r="BK58" s="165">
        <f t="shared" si="28"/>
        <v>0</v>
      </c>
      <c r="BL58" s="158"/>
    </row>
    <row r="59" spans="1:64" x14ac:dyDescent="0.2">
      <c r="A59" s="149" t="s">
        <v>192</v>
      </c>
      <c r="B59" s="168" t="s">
        <v>702</v>
      </c>
      <c r="C59" s="198"/>
      <c r="D59" s="150">
        <f t="shared" si="0"/>
        <v>0</v>
      </c>
      <c r="E59" s="159" t="s">
        <v>649</v>
      </c>
      <c r="F59" s="160" t="s">
        <v>643</v>
      </c>
      <c r="G59" s="161" t="s">
        <v>908</v>
      </c>
      <c r="H59" s="162"/>
      <c r="I59" s="163">
        <f t="shared" si="1"/>
        <v>0</v>
      </c>
      <c r="J59" s="163"/>
      <c r="K59" s="164">
        <f t="shared" si="2"/>
        <v>0</v>
      </c>
      <c r="L59" s="165"/>
      <c r="M59" s="164">
        <f t="shared" si="3"/>
        <v>0</v>
      </c>
      <c r="N59" s="162"/>
      <c r="O59" s="164">
        <f t="shared" si="4"/>
        <v>0</v>
      </c>
      <c r="P59" s="163"/>
      <c r="Q59" s="164">
        <f t="shared" si="5"/>
        <v>0</v>
      </c>
      <c r="R59" s="163"/>
      <c r="S59" s="164">
        <f t="shared" si="6"/>
        <v>0</v>
      </c>
      <c r="T59" s="162"/>
      <c r="U59" s="164">
        <f t="shared" si="7"/>
        <v>0</v>
      </c>
      <c r="V59" s="163"/>
      <c r="W59" s="164">
        <f t="shared" si="8"/>
        <v>0</v>
      </c>
      <c r="X59" s="163"/>
      <c r="Y59" s="164">
        <f t="shared" si="9"/>
        <v>0</v>
      </c>
      <c r="Z59" s="162"/>
      <c r="AA59" s="164">
        <f t="shared" si="10"/>
        <v>0</v>
      </c>
      <c r="AB59" s="163"/>
      <c r="AC59" s="164">
        <f t="shared" si="11"/>
        <v>0</v>
      </c>
      <c r="AD59" s="163"/>
      <c r="AE59" s="164">
        <f t="shared" si="12"/>
        <v>0</v>
      </c>
      <c r="AF59" s="163">
        <v>1</v>
      </c>
      <c r="AG59" s="164">
        <f t="shared" si="13"/>
        <v>0</v>
      </c>
      <c r="AH59" s="162"/>
      <c r="AI59" s="164">
        <f t="shared" si="14"/>
        <v>0</v>
      </c>
      <c r="AJ59" s="163"/>
      <c r="AK59" s="164">
        <f t="shared" si="15"/>
        <v>0</v>
      </c>
      <c r="AL59" s="163"/>
      <c r="AM59" s="164">
        <f t="shared" si="16"/>
        <v>0</v>
      </c>
      <c r="AN59" s="162"/>
      <c r="AO59" s="164">
        <f t="shared" si="17"/>
        <v>0</v>
      </c>
      <c r="AP59" s="163"/>
      <c r="AQ59" s="164">
        <f t="shared" si="18"/>
        <v>0</v>
      </c>
      <c r="AR59" s="163"/>
      <c r="AS59" s="164">
        <f t="shared" si="19"/>
        <v>0</v>
      </c>
      <c r="AT59" s="162"/>
      <c r="AU59" s="164">
        <f t="shared" si="20"/>
        <v>0</v>
      </c>
      <c r="AV59" s="162"/>
      <c r="AW59" s="164">
        <f t="shared" si="21"/>
        <v>0</v>
      </c>
      <c r="AX59" s="163"/>
      <c r="AY59" s="164">
        <f t="shared" si="22"/>
        <v>0</v>
      </c>
      <c r="AZ59" s="163"/>
      <c r="BA59" s="164">
        <f t="shared" si="23"/>
        <v>0</v>
      </c>
      <c r="BB59" s="162"/>
      <c r="BC59" s="164">
        <f t="shared" si="24"/>
        <v>0</v>
      </c>
      <c r="BD59" s="163"/>
      <c r="BE59" s="164">
        <f t="shared" si="25"/>
        <v>0</v>
      </c>
      <c r="BF59" s="163"/>
      <c r="BG59" s="164">
        <f t="shared" si="26"/>
        <v>0</v>
      </c>
      <c r="BH59" s="162"/>
      <c r="BI59" s="164">
        <f t="shared" si="27"/>
        <v>0</v>
      </c>
      <c r="BJ59" s="163"/>
      <c r="BK59" s="165">
        <f t="shared" si="28"/>
        <v>0</v>
      </c>
      <c r="BL59" s="158"/>
    </row>
    <row r="60" spans="1:64" x14ac:dyDescent="0.2">
      <c r="A60" s="149" t="s">
        <v>194</v>
      </c>
      <c r="B60" s="168" t="s">
        <v>703</v>
      </c>
      <c r="C60" s="198"/>
      <c r="D60" s="150">
        <f t="shared" si="0"/>
        <v>0</v>
      </c>
      <c r="E60" s="159" t="s">
        <v>649</v>
      </c>
      <c r="F60" s="160" t="s">
        <v>643</v>
      </c>
      <c r="G60" s="161" t="s">
        <v>908</v>
      </c>
      <c r="H60" s="162"/>
      <c r="I60" s="163">
        <f t="shared" si="1"/>
        <v>0</v>
      </c>
      <c r="J60" s="163"/>
      <c r="K60" s="164">
        <f t="shared" si="2"/>
        <v>0</v>
      </c>
      <c r="L60" s="165"/>
      <c r="M60" s="164">
        <f t="shared" si="3"/>
        <v>0</v>
      </c>
      <c r="N60" s="162"/>
      <c r="O60" s="164">
        <f t="shared" si="4"/>
        <v>0</v>
      </c>
      <c r="P60" s="163"/>
      <c r="Q60" s="164">
        <f t="shared" si="5"/>
        <v>0</v>
      </c>
      <c r="R60" s="163"/>
      <c r="S60" s="164">
        <f t="shared" si="6"/>
        <v>0</v>
      </c>
      <c r="T60" s="162"/>
      <c r="U60" s="164">
        <f t="shared" si="7"/>
        <v>0</v>
      </c>
      <c r="V60" s="163"/>
      <c r="W60" s="164">
        <f t="shared" si="8"/>
        <v>0</v>
      </c>
      <c r="X60" s="163"/>
      <c r="Y60" s="164">
        <f t="shared" si="9"/>
        <v>0</v>
      </c>
      <c r="Z60" s="162"/>
      <c r="AA60" s="164">
        <f t="shared" si="10"/>
        <v>0</v>
      </c>
      <c r="AB60" s="163"/>
      <c r="AC60" s="164">
        <f t="shared" si="11"/>
        <v>0</v>
      </c>
      <c r="AD60" s="163"/>
      <c r="AE60" s="164">
        <f t="shared" si="12"/>
        <v>0</v>
      </c>
      <c r="AF60" s="163">
        <v>1</v>
      </c>
      <c r="AG60" s="164">
        <f t="shared" si="13"/>
        <v>0</v>
      </c>
      <c r="AH60" s="162"/>
      <c r="AI60" s="164">
        <f t="shared" si="14"/>
        <v>0</v>
      </c>
      <c r="AJ60" s="163"/>
      <c r="AK60" s="164">
        <f t="shared" si="15"/>
        <v>0</v>
      </c>
      <c r="AL60" s="163"/>
      <c r="AM60" s="164">
        <f t="shared" si="16"/>
        <v>0</v>
      </c>
      <c r="AN60" s="162"/>
      <c r="AO60" s="164">
        <f t="shared" si="17"/>
        <v>0</v>
      </c>
      <c r="AP60" s="163"/>
      <c r="AQ60" s="164">
        <f t="shared" si="18"/>
        <v>0</v>
      </c>
      <c r="AR60" s="163"/>
      <c r="AS60" s="164">
        <f t="shared" si="19"/>
        <v>0</v>
      </c>
      <c r="AT60" s="162"/>
      <c r="AU60" s="164">
        <f t="shared" si="20"/>
        <v>0</v>
      </c>
      <c r="AV60" s="162"/>
      <c r="AW60" s="164">
        <f t="shared" si="21"/>
        <v>0</v>
      </c>
      <c r="AX60" s="163"/>
      <c r="AY60" s="164">
        <f t="shared" si="22"/>
        <v>0</v>
      </c>
      <c r="AZ60" s="163"/>
      <c r="BA60" s="164">
        <f t="shared" si="23"/>
        <v>0</v>
      </c>
      <c r="BB60" s="162"/>
      <c r="BC60" s="164">
        <f t="shared" si="24"/>
        <v>0</v>
      </c>
      <c r="BD60" s="163"/>
      <c r="BE60" s="164">
        <f t="shared" si="25"/>
        <v>0</v>
      </c>
      <c r="BF60" s="163"/>
      <c r="BG60" s="164">
        <f t="shared" si="26"/>
        <v>0</v>
      </c>
      <c r="BH60" s="162"/>
      <c r="BI60" s="164">
        <f t="shared" si="27"/>
        <v>0</v>
      </c>
      <c r="BJ60" s="163"/>
      <c r="BK60" s="165">
        <f t="shared" si="28"/>
        <v>0</v>
      </c>
      <c r="BL60" s="158"/>
    </row>
    <row r="61" spans="1:64" x14ac:dyDescent="0.2">
      <c r="A61" s="149" t="s">
        <v>196</v>
      </c>
      <c r="B61" s="168" t="s">
        <v>704</v>
      </c>
      <c r="C61" s="198"/>
      <c r="D61" s="150">
        <f t="shared" si="0"/>
        <v>0</v>
      </c>
      <c r="E61" s="159" t="s">
        <v>649</v>
      </c>
      <c r="F61" s="160" t="s">
        <v>643</v>
      </c>
      <c r="G61" s="161" t="s">
        <v>908</v>
      </c>
      <c r="H61" s="162"/>
      <c r="I61" s="163">
        <f t="shared" si="1"/>
        <v>0</v>
      </c>
      <c r="J61" s="163"/>
      <c r="K61" s="164">
        <f t="shared" si="2"/>
        <v>0</v>
      </c>
      <c r="L61" s="165"/>
      <c r="M61" s="164">
        <f t="shared" si="3"/>
        <v>0</v>
      </c>
      <c r="N61" s="162"/>
      <c r="O61" s="164">
        <f t="shared" si="4"/>
        <v>0</v>
      </c>
      <c r="P61" s="163"/>
      <c r="Q61" s="164">
        <f t="shared" si="5"/>
        <v>0</v>
      </c>
      <c r="R61" s="163"/>
      <c r="S61" s="164">
        <f t="shared" si="6"/>
        <v>0</v>
      </c>
      <c r="T61" s="162"/>
      <c r="U61" s="164">
        <f t="shared" si="7"/>
        <v>0</v>
      </c>
      <c r="V61" s="163"/>
      <c r="W61" s="164">
        <f t="shared" si="8"/>
        <v>0</v>
      </c>
      <c r="X61" s="163"/>
      <c r="Y61" s="164">
        <f t="shared" si="9"/>
        <v>0</v>
      </c>
      <c r="Z61" s="162"/>
      <c r="AA61" s="164">
        <f t="shared" si="10"/>
        <v>0</v>
      </c>
      <c r="AB61" s="163"/>
      <c r="AC61" s="164">
        <f t="shared" si="11"/>
        <v>0</v>
      </c>
      <c r="AD61" s="163"/>
      <c r="AE61" s="164">
        <f t="shared" si="12"/>
        <v>0</v>
      </c>
      <c r="AF61" s="163"/>
      <c r="AG61" s="164">
        <f t="shared" si="13"/>
        <v>0</v>
      </c>
      <c r="AH61" s="162"/>
      <c r="AI61" s="164">
        <f t="shared" si="14"/>
        <v>0</v>
      </c>
      <c r="AJ61" s="163"/>
      <c r="AK61" s="164">
        <f t="shared" si="15"/>
        <v>0</v>
      </c>
      <c r="AL61" s="163"/>
      <c r="AM61" s="164">
        <f t="shared" si="16"/>
        <v>0</v>
      </c>
      <c r="AN61" s="162"/>
      <c r="AO61" s="164">
        <f t="shared" si="17"/>
        <v>0</v>
      </c>
      <c r="AP61" s="163"/>
      <c r="AQ61" s="164">
        <f t="shared" si="18"/>
        <v>0</v>
      </c>
      <c r="AR61" s="163"/>
      <c r="AS61" s="164">
        <f t="shared" si="19"/>
        <v>0</v>
      </c>
      <c r="AT61" s="162"/>
      <c r="AU61" s="164">
        <f t="shared" si="20"/>
        <v>0</v>
      </c>
      <c r="AV61" s="162"/>
      <c r="AW61" s="164">
        <f t="shared" si="21"/>
        <v>0</v>
      </c>
      <c r="AX61" s="163"/>
      <c r="AY61" s="164">
        <f t="shared" si="22"/>
        <v>0</v>
      </c>
      <c r="AZ61" s="163"/>
      <c r="BA61" s="164">
        <f t="shared" si="23"/>
        <v>0</v>
      </c>
      <c r="BB61" s="162"/>
      <c r="BC61" s="164">
        <f t="shared" si="24"/>
        <v>0</v>
      </c>
      <c r="BD61" s="163"/>
      <c r="BE61" s="164">
        <f t="shared" si="25"/>
        <v>0</v>
      </c>
      <c r="BF61" s="163"/>
      <c r="BG61" s="164">
        <f t="shared" si="26"/>
        <v>0</v>
      </c>
      <c r="BH61" s="162"/>
      <c r="BI61" s="164">
        <f t="shared" si="27"/>
        <v>0</v>
      </c>
      <c r="BJ61" s="163">
        <v>1</v>
      </c>
      <c r="BK61" s="165">
        <f t="shared" si="28"/>
        <v>0</v>
      </c>
      <c r="BL61" s="158"/>
    </row>
    <row r="62" spans="1:64" x14ac:dyDescent="0.2">
      <c r="A62" s="149" t="s">
        <v>198</v>
      </c>
      <c r="B62" s="168" t="s">
        <v>705</v>
      </c>
      <c r="C62" s="198"/>
      <c r="D62" s="150">
        <f t="shared" si="0"/>
        <v>0</v>
      </c>
      <c r="E62" s="159" t="s">
        <v>649</v>
      </c>
      <c r="F62" s="160" t="s">
        <v>643</v>
      </c>
      <c r="G62" s="161" t="s">
        <v>908</v>
      </c>
      <c r="H62" s="162"/>
      <c r="I62" s="163">
        <f t="shared" si="1"/>
        <v>0</v>
      </c>
      <c r="J62" s="163"/>
      <c r="K62" s="164">
        <f t="shared" si="2"/>
        <v>0</v>
      </c>
      <c r="L62" s="165"/>
      <c r="M62" s="164">
        <f t="shared" si="3"/>
        <v>0</v>
      </c>
      <c r="N62" s="162"/>
      <c r="O62" s="164">
        <f t="shared" si="4"/>
        <v>0</v>
      </c>
      <c r="P62" s="163"/>
      <c r="Q62" s="164">
        <f t="shared" si="5"/>
        <v>0</v>
      </c>
      <c r="R62" s="163"/>
      <c r="S62" s="164">
        <f t="shared" si="6"/>
        <v>0</v>
      </c>
      <c r="T62" s="162"/>
      <c r="U62" s="164">
        <f t="shared" si="7"/>
        <v>0</v>
      </c>
      <c r="V62" s="163"/>
      <c r="W62" s="164">
        <f t="shared" si="8"/>
        <v>0</v>
      </c>
      <c r="X62" s="163"/>
      <c r="Y62" s="164">
        <f t="shared" si="9"/>
        <v>0</v>
      </c>
      <c r="Z62" s="162"/>
      <c r="AA62" s="164">
        <f t="shared" si="10"/>
        <v>0</v>
      </c>
      <c r="AB62" s="163"/>
      <c r="AC62" s="164">
        <f t="shared" si="11"/>
        <v>0</v>
      </c>
      <c r="AD62" s="163"/>
      <c r="AE62" s="164">
        <f t="shared" si="12"/>
        <v>0</v>
      </c>
      <c r="AF62" s="163"/>
      <c r="AG62" s="164">
        <f t="shared" si="13"/>
        <v>0</v>
      </c>
      <c r="AH62" s="162"/>
      <c r="AI62" s="164">
        <f t="shared" si="14"/>
        <v>0</v>
      </c>
      <c r="AJ62" s="163"/>
      <c r="AK62" s="164">
        <f t="shared" si="15"/>
        <v>0</v>
      </c>
      <c r="AL62" s="163"/>
      <c r="AM62" s="164">
        <f t="shared" si="16"/>
        <v>0</v>
      </c>
      <c r="AN62" s="162">
        <v>1</v>
      </c>
      <c r="AO62" s="164">
        <f t="shared" si="17"/>
        <v>0</v>
      </c>
      <c r="AP62" s="163"/>
      <c r="AQ62" s="164">
        <f t="shared" si="18"/>
        <v>0</v>
      </c>
      <c r="AR62" s="163"/>
      <c r="AS62" s="164">
        <f t="shared" si="19"/>
        <v>0</v>
      </c>
      <c r="AT62" s="162"/>
      <c r="AU62" s="164">
        <f t="shared" si="20"/>
        <v>0</v>
      </c>
      <c r="AV62" s="162"/>
      <c r="AW62" s="164">
        <f t="shared" si="21"/>
        <v>0</v>
      </c>
      <c r="AX62" s="163"/>
      <c r="AY62" s="164">
        <f t="shared" si="22"/>
        <v>0</v>
      </c>
      <c r="AZ62" s="163"/>
      <c r="BA62" s="164">
        <f t="shared" si="23"/>
        <v>0</v>
      </c>
      <c r="BB62" s="162"/>
      <c r="BC62" s="164">
        <f t="shared" si="24"/>
        <v>0</v>
      </c>
      <c r="BD62" s="163"/>
      <c r="BE62" s="164">
        <f t="shared" si="25"/>
        <v>0</v>
      </c>
      <c r="BF62" s="163"/>
      <c r="BG62" s="164">
        <f t="shared" si="26"/>
        <v>0</v>
      </c>
      <c r="BH62" s="162"/>
      <c r="BI62" s="164">
        <f t="shared" si="27"/>
        <v>0</v>
      </c>
      <c r="BJ62" s="163"/>
      <c r="BK62" s="165">
        <f t="shared" si="28"/>
        <v>0</v>
      </c>
      <c r="BL62" s="158"/>
    </row>
    <row r="63" spans="1:64" x14ac:dyDescent="0.2">
      <c r="A63" s="149" t="s">
        <v>200</v>
      </c>
      <c r="B63" s="168" t="s">
        <v>706</v>
      </c>
      <c r="C63" s="198"/>
      <c r="D63" s="150">
        <f t="shared" si="0"/>
        <v>0</v>
      </c>
      <c r="E63" s="159" t="s">
        <v>649</v>
      </c>
      <c r="F63" s="160" t="s">
        <v>643</v>
      </c>
      <c r="G63" s="161" t="s">
        <v>908</v>
      </c>
      <c r="H63" s="162">
        <v>1</v>
      </c>
      <c r="I63" s="163">
        <f t="shared" si="1"/>
        <v>0</v>
      </c>
      <c r="J63" s="163"/>
      <c r="K63" s="164">
        <f t="shared" si="2"/>
        <v>0</v>
      </c>
      <c r="L63" s="165"/>
      <c r="M63" s="164">
        <f t="shared" si="3"/>
        <v>0</v>
      </c>
      <c r="N63" s="162"/>
      <c r="O63" s="164">
        <f t="shared" si="4"/>
        <v>0</v>
      </c>
      <c r="P63" s="163"/>
      <c r="Q63" s="164">
        <f t="shared" si="5"/>
        <v>0</v>
      </c>
      <c r="R63" s="163"/>
      <c r="S63" s="164">
        <f t="shared" si="6"/>
        <v>0</v>
      </c>
      <c r="T63" s="162"/>
      <c r="U63" s="164">
        <f t="shared" si="7"/>
        <v>0</v>
      </c>
      <c r="V63" s="163"/>
      <c r="W63" s="164">
        <f t="shared" si="8"/>
        <v>0</v>
      </c>
      <c r="X63" s="163"/>
      <c r="Y63" s="164">
        <f t="shared" si="9"/>
        <v>0</v>
      </c>
      <c r="Z63" s="162"/>
      <c r="AA63" s="164">
        <f t="shared" si="10"/>
        <v>0</v>
      </c>
      <c r="AB63" s="163"/>
      <c r="AC63" s="164">
        <f t="shared" si="11"/>
        <v>0</v>
      </c>
      <c r="AD63" s="163"/>
      <c r="AE63" s="164">
        <f t="shared" si="12"/>
        <v>0</v>
      </c>
      <c r="AF63" s="163"/>
      <c r="AG63" s="164">
        <f t="shared" si="13"/>
        <v>0</v>
      </c>
      <c r="AH63" s="162"/>
      <c r="AI63" s="164">
        <f t="shared" si="14"/>
        <v>0</v>
      </c>
      <c r="AJ63" s="163"/>
      <c r="AK63" s="164">
        <f t="shared" si="15"/>
        <v>0</v>
      </c>
      <c r="AL63" s="163"/>
      <c r="AM63" s="164">
        <f t="shared" si="16"/>
        <v>0</v>
      </c>
      <c r="AN63" s="162"/>
      <c r="AO63" s="164">
        <f t="shared" si="17"/>
        <v>0</v>
      </c>
      <c r="AP63" s="163"/>
      <c r="AQ63" s="164">
        <f t="shared" si="18"/>
        <v>0</v>
      </c>
      <c r="AR63" s="163"/>
      <c r="AS63" s="164">
        <f t="shared" si="19"/>
        <v>0</v>
      </c>
      <c r="AT63" s="162"/>
      <c r="AU63" s="164">
        <f t="shared" si="20"/>
        <v>0</v>
      </c>
      <c r="AV63" s="162"/>
      <c r="AW63" s="164">
        <f t="shared" si="21"/>
        <v>0</v>
      </c>
      <c r="AX63" s="163"/>
      <c r="AY63" s="164">
        <f t="shared" si="22"/>
        <v>0</v>
      </c>
      <c r="AZ63" s="163"/>
      <c r="BA63" s="164">
        <f t="shared" si="23"/>
        <v>0</v>
      </c>
      <c r="BB63" s="162"/>
      <c r="BC63" s="164">
        <f t="shared" si="24"/>
        <v>0</v>
      </c>
      <c r="BD63" s="163"/>
      <c r="BE63" s="164">
        <f t="shared" si="25"/>
        <v>0</v>
      </c>
      <c r="BF63" s="163"/>
      <c r="BG63" s="164">
        <f t="shared" si="26"/>
        <v>0</v>
      </c>
      <c r="BH63" s="162"/>
      <c r="BI63" s="164">
        <f t="shared" si="27"/>
        <v>0</v>
      </c>
      <c r="BJ63" s="163"/>
      <c r="BK63" s="165">
        <f t="shared" si="28"/>
        <v>0</v>
      </c>
      <c r="BL63" s="158"/>
    </row>
    <row r="64" spans="1:64" x14ac:dyDescent="0.2">
      <c r="A64" s="149" t="s">
        <v>202</v>
      </c>
      <c r="B64" s="194" t="s">
        <v>707</v>
      </c>
      <c r="C64" s="202"/>
      <c r="D64" s="150">
        <f t="shared" si="0"/>
        <v>0</v>
      </c>
      <c r="E64" s="159" t="s">
        <v>908</v>
      </c>
      <c r="F64" s="160" t="s">
        <v>643</v>
      </c>
      <c r="G64" s="161" t="s">
        <v>649</v>
      </c>
      <c r="H64" s="162"/>
      <c r="I64" s="163">
        <f t="shared" si="1"/>
        <v>0</v>
      </c>
      <c r="J64" s="163"/>
      <c r="K64" s="164">
        <f t="shared" si="2"/>
        <v>0</v>
      </c>
      <c r="L64" s="165"/>
      <c r="M64" s="164">
        <f t="shared" si="3"/>
        <v>0</v>
      </c>
      <c r="N64" s="162"/>
      <c r="O64" s="164">
        <f t="shared" si="4"/>
        <v>0</v>
      </c>
      <c r="P64" s="163"/>
      <c r="Q64" s="164">
        <f t="shared" si="5"/>
        <v>0</v>
      </c>
      <c r="R64" s="163"/>
      <c r="S64" s="164">
        <f t="shared" si="6"/>
        <v>0</v>
      </c>
      <c r="T64" s="162"/>
      <c r="U64" s="164">
        <f t="shared" si="7"/>
        <v>0</v>
      </c>
      <c r="V64" s="163"/>
      <c r="W64" s="164">
        <f t="shared" si="8"/>
        <v>0</v>
      </c>
      <c r="X64" s="163"/>
      <c r="Y64" s="164">
        <f t="shared" si="9"/>
        <v>0</v>
      </c>
      <c r="Z64" s="162"/>
      <c r="AA64" s="164">
        <f t="shared" si="10"/>
        <v>0</v>
      </c>
      <c r="AB64" s="163"/>
      <c r="AC64" s="164">
        <f t="shared" si="11"/>
        <v>0</v>
      </c>
      <c r="AD64" s="163"/>
      <c r="AE64" s="164">
        <f t="shared" si="12"/>
        <v>0</v>
      </c>
      <c r="AF64" s="163"/>
      <c r="AG64" s="164">
        <f t="shared" si="13"/>
        <v>0</v>
      </c>
      <c r="AH64" s="162"/>
      <c r="AI64" s="164">
        <f t="shared" si="14"/>
        <v>0</v>
      </c>
      <c r="AJ64" s="163"/>
      <c r="AK64" s="164">
        <f t="shared" si="15"/>
        <v>0</v>
      </c>
      <c r="AL64" s="163"/>
      <c r="AM64" s="164">
        <f t="shared" si="16"/>
        <v>0</v>
      </c>
      <c r="AN64" s="162"/>
      <c r="AO64" s="164">
        <f t="shared" si="17"/>
        <v>0</v>
      </c>
      <c r="AP64" s="163"/>
      <c r="AQ64" s="164">
        <f t="shared" si="18"/>
        <v>0</v>
      </c>
      <c r="AR64" s="163"/>
      <c r="AS64" s="164">
        <f t="shared" si="19"/>
        <v>0</v>
      </c>
      <c r="AT64" s="162"/>
      <c r="AU64" s="164">
        <f t="shared" si="20"/>
        <v>0</v>
      </c>
      <c r="AV64" s="162"/>
      <c r="AW64" s="164">
        <f t="shared" si="21"/>
        <v>0</v>
      </c>
      <c r="AX64" s="163"/>
      <c r="AY64" s="164">
        <f t="shared" si="22"/>
        <v>0</v>
      </c>
      <c r="AZ64" s="163">
        <v>1</v>
      </c>
      <c r="BA64" s="164">
        <f t="shared" si="23"/>
        <v>0</v>
      </c>
      <c r="BB64" s="162"/>
      <c r="BC64" s="164">
        <f t="shared" si="24"/>
        <v>0</v>
      </c>
      <c r="BD64" s="163"/>
      <c r="BE64" s="164">
        <f t="shared" si="25"/>
        <v>0</v>
      </c>
      <c r="BF64" s="163"/>
      <c r="BG64" s="164">
        <f t="shared" si="26"/>
        <v>0</v>
      </c>
      <c r="BH64" s="162"/>
      <c r="BI64" s="164">
        <f t="shared" si="27"/>
        <v>0</v>
      </c>
      <c r="BJ64" s="163"/>
      <c r="BK64" s="165">
        <f t="shared" si="28"/>
        <v>0</v>
      </c>
      <c r="BL64" s="158"/>
    </row>
    <row r="65" spans="1:64" x14ac:dyDescent="0.2">
      <c r="A65" s="149" t="s">
        <v>204</v>
      </c>
      <c r="B65" s="168" t="s">
        <v>708</v>
      </c>
      <c r="C65" s="198"/>
      <c r="D65" s="150">
        <f t="shared" si="0"/>
        <v>0</v>
      </c>
      <c r="E65" s="159" t="s">
        <v>908</v>
      </c>
      <c r="F65" s="160" t="s">
        <v>643</v>
      </c>
      <c r="G65" s="161" t="s">
        <v>649</v>
      </c>
      <c r="H65" s="162"/>
      <c r="I65" s="163">
        <f t="shared" si="1"/>
        <v>0</v>
      </c>
      <c r="J65" s="163"/>
      <c r="K65" s="164">
        <f t="shared" si="2"/>
        <v>0</v>
      </c>
      <c r="L65" s="165"/>
      <c r="M65" s="164">
        <f t="shared" si="3"/>
        <v>0</v>
      </c>
      <c r="N65" s="162"/>
      <c r="O65" s="164">
        <f t="shared" si="4"/>
        <v>0</v>
      </c>
      <c r="P65" s="163"/>
      <c r="Q65" s="164">
        <f t="shared" si="5"/>
        <v>0</v>
      </c>
      <c r="R65" s="163"/>
      <c r="S65" s="164">
        <f t="shared" si="6"/>
        <v>0</v>
      </c>
      <c r="T65" s="162"/>
      <c r="U65" s="164">
        <f t="shared" si="7"/>
        <v>0</v>
      </c>
      <c r="V65" s="163"/>
      <c r="W65" s="164">
        <f t="shared" si="8"/>
        <v>0</v>
      </c>
      <c r="X65" s="163"/>
      <c r="Y65" s="164">
        <f t="shared" si="9"/>
        <v>0</v>
      </c>
      <c r="Z65" s="162"/>
      <c r="AA65" s="164">
        <f t="shared" si="10"/>
        <v>0</v>
      </c>
      <c r="AB65" s="163"/>
      <c r="AC65" s="164">
        <f t="shared" si="11"/>
        <v>0</v>
      </c>
      <c r="AD65" s="163"/>
      <c r="AE65" s="164">
        <f t="shared" si="12"/>
        <v>0</v>
      </c>
      <c r="AF65" s="163"/>
      <c r="AG65" s="164">
        <f t="shared" si="13"/>
        <v>0</v>
      </c>
      <c r="AH65" s="162"/>
      <c r="AI65" s="164">
        <f t="shared" si="14"/>
        <v>0</v>
      </c>
      <c r="AJ65" s="163"/>
      <c r="AK65" s="164">
        <f t="shared" si="15"/>
        <v>0</v>
      </c>
      <c r="AL65" s="163"/>
      <c r="AM65" s="164">
        <f t="shared" si="16"/>
        <v>0</v>
      </c>
      <c r="AN65" s="162"/>
      <c r="AO65" s="164">
        <f t="shared" si="17"/>
        <v>0</v>
      </c>
      <c r="AP65" s="163"/>
      <c r="AQ65" s="164">
        <f t="shared" si="18"/>
        <v>0</v>
      </c>
      <c r="AR65" s="163"/>
      <c r="AS65" s="164">
        <f t="shared" si="19"/>
        <v>0</v>
      </c>
      <c r="AT65" s="162"/>
      <c r="AU65" s="164">
        <f t="shared" si="20"/>
        <v>0</v>
      </c>
      <c r="AV65" s="162"/>
      <c r="AW65" s="164">
        <f t="shared" si="21"/>
        <v>0</v>
      </c>
      <c r="AX65" s="163"/>
      <c r="AY65" s="164">
        <f t="shared" si="22"/>
        <v>0</v>
      </c>
      <c r="AZ65" s="163"/>
      <c r="BA65" s="164">
        <f t="shared" si="23"/>
        <v>0</v>
      </c>
      <c r="BB65" s="162"/>
      <c r="BC65" s="164">
        <f t="shared" si="24"/>
        <v>0</v>
      </c>
      <c r="BD65" s="163">
        <v>1</v>
      </c>
      <c r="BE65" s="164">
        <f t="shared" si="25"/>
        <v>0</v>
      </c>
      <c r="BF65" s="163"/>
      <c r="BG65" s="164">
        <f t="shared" si="26"/>
        <v>0</v>
      </c>
      <c r="BH65" s="162"/>
      <c r="BI65" s="164">
        <f t="shared" si="27"/>
        <v>0</v>
      </c>
      <c r="BJ65" s="163"/>
      <c r="BK65" s="165">
        <f t="shared" si="28"/>
        <v>0</v>
      </c>
      <c r="BL65" s="158"/>
    </row>
    <row r="66" spans="1:64" x14ac:dyDescent="0.2">
      <c r="A66" s="149" t="s">
        <v>206</v>
      </c>
      <c r="B66" s="168" t="s">
        <v>709</v>
      </c>
      <c r="C66" s="198"/>
      <c r="D66" s="150">
        <f t="shared" si="0"/>
        <v>0</v>
      </c>
      <c r="E66" s="159" t="s">
        <v>649</v>
      </c>
      <c r="F66" s="160" t="s">
        <v>643</v>
      </c>
      <c r="G66" s="161" t="s">
        <v>908</v>
      </c>
      <c r="H66" s="162"/>
      <c r="I66" s="163">
        <f t="shared" si="1"/>
        <v>0</v>
      </c>
      <c r="J66" s="163">
        <v>1</v>
      </c>
      <c r="K66" s="164">
        <f t="shared" si="2"/>
        <v>0</v>
      </c>
      <c r="L66" s="165"/>
      <c r="M66" s="164">
        <f t="shared" si="3"/>
        <v>0</v>
      </c>
      <c r="N66" s="162"/>
      <c r="O66" s="164">
        <f t="shared" si="4"/>
        <v>0</v>
      </c>
      <c r="P66" s="163"/>
      <c r="Q66" s="164">
        <f t="shared" si="5"/>
        <v>0</v>
      </c>
      <c r="R66" s="163"/>
      <c r="S66" s="164">
        <f t="shared" si="6"/>
        <v>0</v>
      </c>
      <c r="T66" s="162"/>
      <c r="U66" s="164">
        <f t="shared" si="7"/>
        <v>0</v>
      </c>
      <c r="V66" s="163"/>
      <c r="W66" s="164">
        <f t="shared" si="8"/>
        <v>0</v>
      </c>
      <c r="X66" s="163"/>
      <c r="Y66" s="164">
        <f t="shared" si="9"/>
        <v>0</v>
      </c>
      <c r="Z66" s="162"/>
      <c r="AA66" s="164">
        <f t="shared" si="10"/>
        <v>0</v>
      </c>
      <c r="AB66" s="163"/>
      <c r="AC66" s="164">
        <f t="shared" si="11"/>
        <v>0</v>
      </c>
      <c r="AD66" s="163"/>
      <c r="AE66" s="164">
        <f t="shared" si="12"/>
        <v>0</v>
      </c>
      <c r="AF66" s="163"/>
      <c r="AG66" s="164">
        <f t="shared" si="13"/>
        <v>0</v>
      </c>
      <c r="AH66" s="162"/>
      <c r="AI66" s="164">
        <f t="shared" si="14"/>
        <v>0</v>
      </c>
      <c r="AJ66" s="163"/>
      <c r="AK66" s="164">
        <f t="shared" si="15"/>
        <v>0</v>
      </c>
      <c r="AL66" s="163"/>
      <c r="AM66" s="164">
        <f t="shared" si="16"/>
        <v>0</v>
      </c>
      <c r="AN66" s="162"/>
      <c r="AO66" s="164">
        <f t="shared" si="17"/>
        <v>0</v>
      </c>
      <c r="AP66" s="163"/>
      <c r="AQ66" s="164">
        <f t="shared" si="18"/>
        <v>0</v>
      </c>
      <c r="AR66" s="163"/>
      <c r="AS66" s="164">
        <f t="shared" si="19"/>
        <v>0</v>
      </c>
      <c r="AT66" s="162"/>
      <c r="AU66" s="164">
        <f t="shared" si="20"/>
        <v>0</v>
      </c>
      <c r="AV66" s="162"/>
      <c r="AW66" s="164">
        <f t="shared" si="21"/>
        <v>0</v>
      </c>
      <c r="AX66" s="163"/>
      <c r="AY66" s="164">
        <f t="shared" si="22"/>
        <v>0</v>
      </c>
      <c r="AZ66" s="163"/>
      <c r="BA66" s="164">
        <f t="shared" si="23"/>
        <v>0</v>
      </c>
      <c r="BB66" s="162"/>
      <c r="BC66" s="164">
        <f t="shared" si="24"/>
        <v>0</v>
      </c>
      <c r="BD66" s="163"/>
      <c r="BE66" s="164">
        <f t="shared" si="25"/>
        <v>0</v>
      </c>
      <c r="BF66" s="163"/>
      <c r="BG66" s="164">
        <f t="shared" si="26"/>
        <v>0</v>
      </c>
      <c r="BH66" s="162"/>
      <c r="BI66" s="164">
        <f t="shared" si="27"/>
        <v>0</v>
      </c>
      <c r="BJ66" s="163"/>
      <c r="BK66" s="165">
        <f t="shared" si="28"/>
        <v>0</v>
      </c>
      <c r="BL66" s="158"/>
    </row>
    <row r="67" spans="1:64" x14ac:dyDescent="0.2">
      <c r="A67" s="149" t="s">
        <v>208</v>
      </c>
      <c r="B67" s="168" t="s">
        <v>710</v>
      </c>
      <c r="C67" s="198"/>
      <c r="D67" s="150">
        <f t="shared" si="0"/>
        <v>0</v>
      </c>
      <c r="E67" s="159" t="s">
        <v>649</v>
      </c>
      <c r="F67" s="160" t="s">
        <v>643</v>
      </c>
      <c r="G67" s="161" t="s">
        <v>908</v>
      </c>
      <c r="H67" s="162"/>
      <c r="I67" s="163">
        <f t="shared" si="1"/>
        <v>0</v>
      </c>
      <c r="J67" s="163"/>
      <c r="K67" s="164">
        <f t="shared" si="2"/>
        <v>0</v>
      </c>
      <c r="L67" s="165"/>
      <c r="M67" s="164">
        <f t="shared" si="3"/>
        <v>0</v>
      </c>
      <c r="N67" s="162"/>
      <c r="O67" s="164">
        <f t="shared" si="4"/>
        <v>0</v>
      </c>
      <c r="P67" s="163"/>
      <c r="Q67" s="164">
        <f t="shared" si="5"/>
        <v>0</v>
      </c>
      <c r="R67" s="163"/>
      <c r="S67" s="164">
        <f t="shared" si="6"/>
        <v>0</v>
      </c>
      <c r="T67" s="162"/>
      <c r="U67" s="164">
        <f t="shared" si="7"/>
        <v>0</v>
      </c>
      <c r="V67" s="163"/>
      <c r="W67" s="164">
        <f t="shared" si="8"/>
        <v>0</v>
      </c>
      <c r="X67" s="163"/>
      <c r="Y67" s="164">
        <f t="shared" si="9"/>
        <v>0</v>
      </c>
      <c r="Z67" s="162"/>
      <c r="AA67" s="164">
        <f t="shared" si="10"/>
        <v>0</v>
      </c>
      <c r="AB67" s="163"/>
      <c r="AC67" s="164">
        <f t="shared" si="11"/>
        <v>0</v>
      </c>
      <c r="AD67" s="163"/>
      <c r="AE67" s="164">
        <f t="shared" si="12"/>
        <v>0</v>
      </c>
      <c r="AF67" s="163"/>
      <c r="AG67" s="164">
        <f t="shared" si="13"/>
        <v>0</v>
      </c>
      <c r="AH67" s="162"/>
      <c r="AI67" s="164">
        <f t="shared" si="14"/>
        <v>0</v>
      </c>
      <c r="AJ67" s="163"/>
      <c r="AK67" s="164">
        <f t="shared" si="15"/>
        <v>0</v>
      </c>
      <c r="AL67" s="163"/>
      <c r="AM67" s="164">
        <f t="shared" si="16"/>
        <v>0</v>
      </c>
      <c r="AN67" s="162"/>
      <c r="AO67" s="164">
        <f t="shared" si="17"/>
        <v>0</v>
      </c>
      <c r="AP67" s="163"/>
      <c r="AQ67" s="164">
        <f t="shared" si="18"/>
        <v>0</v>
      </c>
      <c r="AR67" s="163"/>
      <c r="AS67" s="164">
        <f t="shared" si="19"/>
        <v>0</v>
      </c>
      <c r="AT67" s="162">
        <v>1</v>
      </c>
      <c r="AU67" s="164">
        <f t="shared" si="20"/>
        <v>0</v>
      </c>
      <c r="AV67" s="162"/>
      <c r="AW67" s="164">
        <f t="shared" si="21"/>
        <v>0</v>
      </c>
      <c r="AX67" s="163"/>
      <c r="AY67" s="164">
        <f t="shared" si="22"/>
        <v>0</v>
      </c>
      <c r="AZ67" s="163"/>
      <c r="BA67" s="164">
        <f t="shared" si="23"/>
        <v>0</v>
      </c>
      <c r="BB67" s="162"/>
      <c r="BC67" s="164">
        <f t="shared" si="24"/>
        <v>0</v>
      </c>
      <c r="BD67" s="163"/>
      <c r="BE67" s="164">
        <f t="shared" si="25"/>
        <v>0</v>
      </c>
      <c r="BF67" s="163"/>
      <c r="BG67" s="164">
        <f t="shared" si="26"/>
        <v>0</v>
      </c>
      <c r="BH67" s="162"/>
      <c r="BI67" s="164">
        <f t="shared" si="27"/>
        <v>0</v>
      </c>
      <c r="BJ67" s="163"/>
      <c r="BK67" s="165">
        <f t="shared" si="28"/>
        <v>0</v>
      </c>
      <c r="BL67" s="158"/>
    </row>
    <row r="68" spans="1:64" x14ac:dyDescent="0.2">
      <c r="A68" s="149" t="s">
        <v>210</v>
      </c>
      <c r="B68" s="168" t="s">
        <v>711</v>
      </c>
      <c r="C68" s="198"/>
      <c r="D68" s="150">
        <f t="shared" si="0"/>
        <v>0</v>
      </c>
      <c r="E68" s="159" t="s">
        <v>908</v>
      </c>
      <c r="F68" s="160" t="s">
        <v>643</v>
      </c>
      <c r="G68" s="161" t="s">
        <v>649</v>
      </c>
      <c r="H68" s="162"/>
      <c r="I68" s="163">
        <f t="shared" si="1"/>
        <v>0</v>
      </c>
      <c r="J68" s="163"/>
      <c r="K68" s="164">
        <f t="shared" si="2"/>
        <v>0</v>
      </c>
      <c r="L68" s="165"/>
      <c r="M68" s="164">
        <f t="shared" si="3"/>
        <v>0</v>
      </c>
      <c r="N68" s="162"/>
      <c r="O68" s="164">
        <f t="shared" si="4"/>
        <v>0</v>
      </c>
      <c r="P68" s="163"/>
      <c r="Q68" s="164">
        <f t="shared" si="5"/>
        <v>0</v>
      </c>
      <c r="R68" s="163"/>
      <c r="S68" s="164">
        <f t="shared" si="6"/>
        <v>0</v>
      </c>
      <c r="T68" s="162"/>
      <c r="U68" s="164">
        <f t="shared" si="7"/>
        <v>0</v>
      </c>
      <c r="V68" s="163"/>
      <c r="W68" s="164">
        <f t="shared" si="8"/>
        <v>0</v>
      </c>
      <c r="X68" s="163"/>
      <c r="Y68" s="164">
        <f t="shared" si="9"/>
        <v>0</v>
      </c>
      <c r="Z68" s="162"/>
      <c r="AA68" s="164">
        <f t="shared" si="10"/>
        <v>0</v>
      </c>
      <c r="AB68" s="163"/>
      <c r="AC68" s="164">
        <f t="shared" si="11"/>
        <v>0</v>
      </c>
      <c r="AD68" s="163"/>
      <c r="AE68" s="164">
        <f t="shared" si="12"/>
        <v>0</v>
      </c>
      <c r="AF68" s="163"/>
      <c r="AG68" s="164">
        <f t="shared" si="13"/>
        <v>0</v>
      </c>
      <c r="AH68" s="162"/>
      <c r="AI68" s="164">
        <f t="shared" si="14"/>
        <v>0</v>
      </c>
      <c r="AJ68" s="163"/>
      <c r="AK68" s="164">
        <f t="shared" si="15"/>
        <v>0</v>
      </c>
      <c r="AL68" s="163"/>
      <c r="AM68" s="164">
        <f t="shared" si="16"/>
        <v>0</v>
      </c>
      <c r="AN68" s="162">
        <v>1</v>
      </c>
      <c r="AO68" s="164">
        <f t="shared" si="17"/>
        <v>0</v>
      </c>
      <c r="AP68" s="163"/>
      <c r="AQ68" s="164">
        <f t="shared" si="18"/>
        <v>0</v>
      </c>
      <c r="AR68" s="163"/>
      <c r="AS68" s="164">
        <f t="shared" si="19"/>
        <v>0</v>
      </c>
      <c r="AT68" s="162"/>
      <c r="AU68" s="164">
        <f t="shared" si="20"/>
        <v>0</v>
      </c>
      <c r="AV68" s="162"/>
      <c r="AW68" s="164">
        <f t="shared" si="21"/>
        <v>0</v>
      </c>
      <c r="AX68" s="163"/>
      <c r="AY68" s="164">
        <f t="shared" si="22"/>
        <v>0</v>
      </c>
      <c r="AZ68" s="163"/>
      <c r="BA68" s="164">
        <f t="shared" si="23"/>
        <v>0</v>
      </c>
      <c r="BB68" s="162"/>
      <c r="BC68" s="164">
        <f t="shared" si="24"/>
        <v>0</v>
      </c>
      <c r="BD68" s="163"/>
      <c r="BE68" s="164">
        <f t="shared" si="25"/>
        <v>0</v>
      </c>
      <c r="BF68" s="163"/>
      <c r="BG68" s="164">
        <f t="shared" si="26"/>
        <v>0</v>
      </c>
      <c r="BH68" s="162"/>
      <c r="BI68" s="164">
        <f t="shared" si="27"/>
        <v>0</v>
      </c>
      <c r="BJ68" s="163"/>
      <c r="BK68" s="165">
        <f t="shared" si="28"/>
        <v>0</v>
      </c>
      <c r="BL68" s="158"/>
    </row>
    <row r="69" spans="1:64" x14ac:dyDescent="0.2">
      <c r="A69" s="149" t="s">
        <v>212</v>
      </c>
      <c r="B69" s="168" t="s">
        <v>712</v>
      </c>
      <c r="C69" s="198"/>
      <c r="D69" s="150">
        <f t="shared" si="0"/>
        <v>0</v>
      </c>
      <c r="E69" s="159" t="s">
        <v>908</v>
      </c>
      <c r="F69" s="160" t="s">
        <v>643</v>
      </c>
      <c r="G69" s="161" t="s">
        <v>649</v>
      </c>
      <c r="H69" s="162"/>
      <c r="I69" s="163">
        <f t="shared" si="1"/>
        <v>0</v>
      </c>
      <c r="J69" s="163"/>
      <c r="K69" s="164">
        <f t="shared" si="2"/>
        <v>0</v>
      </c>
      <c r="L69" s="165"/>
      <c r="M69" s="164">
        <f t="shared" si="3"/>
        <v>0</v>
      </c>
      <c r="N69" s="162"/>
      <c r="O69" s="164">
        <f t="shared" si="4"/>
        <v>0</v>
      </c>
      <c r="P69" s="163">
        <v>1</v>
      </c>
      <c r="Q69" s="164">
        <f t="shared" si="5"/>
        <v>0</v>
      </c>
      <c r="R69" s="163"/>
      <c r="S69" s="164">
        <f t="shared" si="6"/>
        <v>0</v>
      </c>
      <c r="T69" s="162"/>
      <c r="U69" s="164">
        <f t="shared" si="7"/>
        <v>0</v>
      </c>
      <c r="V69" s="163"/>
      <c r="W69" s="164">
        <f t="shared" si="8"/>
        <v>0</v>
      </c>
      <c r="X69" s="163"/>
      <c r="Y69" s="164">
        <f t="shared" si="9"/>
        <v>0</v>
      </c>
      <c r="Z69" s="162"/>
      <c r="AA69" s="164">
        <f t="shared" si="10"/>
        <v>0</v>
      </c>
      <c r="AB69" s="163"/>
      <c r="AC69" s="164">
        <f t="shared" si="11"/>
        <v>0</v>
      </c>
      <c r="AD69" s="163"/>
      <c r="AE69" s="164">
        <f t="shared" si="12"/>
        <v>0</v>
      </c>
      <c r="AF69" s="163"/>
      <c r="AG69" s="164">
        <f t="shared" si="13"/>
        <v>0</v>
      </c>
      <c r="AH69" s="162"/>
      <c r="AI69" s="164">
        <f t="shared" si="14"/>
        <v>0</v>
      </c>
      <c r="AJ69" s="163"/>
      <c r="AK69" s="164">
        <f t="shared" si="15"/>
        <v>0</v>
      </c>
      <c r="AL69" s="163"/>
      <c r="AM69" s="164">
        <f t="shared" si="16"/>
        <v>0</v>
      </c>
      <c r="AN69" s="162"/>
      <c r="AO69" s="164">
        <f t="shared" si="17"/>
        <v>0</v>
      </c>
      <c r="AP69" s="163"/>
      <c r="AQ69" s="164">
        <f t="shared" si="18"/>
        <v>0</v>
      </c>
      <c r="AR69" s="163"/>
      <c r="AS69" s="164">
        <f t="shared" si="19"/>
        <v>0</v>
      </c>
      <c r="AT69" s="162"/>
      <c r="AU69" s="164">
        <f t="shared" si="20"/>
        <v>0</v>
      </c>
      <c r="AV69" s="162"/>
      <c r="AW69" s="164">
        <f t="shared" si="21"/>
        <v>0</v>
      </c>
      <c r="AX69" s="163"/>
      <c r="AY69" s="164">
        <f t="shared" si="22"/>
        <v>0</v>
      </c>
      <c r="AZ69" s="163"/>
      <c r="BA69" s="164">
        <f t="shared" si="23"/>
        <v>0</v>
      </c>
      <c r="BB69" s="162"/>
      <c r="BC69" s="164">
        <f t="shared" si="24"/>
        <v>0</v>
      </c>
      <c r="BD69" s="163"/>
      <c r="BE69" s="164">
        <f t="shared" si="25"/>
        <v>0</v>
      </c>
      <c r="BF69" s="163"/>
      <c r="BG69" s="164">
        <f t="shared" si="26"/>
        <v>0</v>
      </c>
      <c r="BH69" s="162"/>
      <c r="BI69" s="164">
        <f t="shared" si="27"/>
        <v>0</v>
      </c>
      <c r="BJ69" s="163"/>
      <c r="BK69" s="165">
        <f t="shared" si="28"/>
        <v>0</v>
      </c>
      <c r="BL69" s="158"/>
    </row>
    <row r="70" spans="1:64" x14ac:dyDescent="0.2">
      <c r="A70" s="149" t="s">
        <v>214</v>
      </c>
      <c r="B70" s="166" t="s">
        <v>713</v>
      </c>
      <c r="C70" s="199"/>
      <c r="D70" s="150">
        <f t="shared" si="0"/>
        <v>0</v>
      </c>
      <c r="E70" s="159" t="s">
        <v>908</v>
      </c>
      <c r="F70" s="160" t="s">
        <v>643</v>
      </c>
      <c r="G70" s="161" t="s">
        <v>649</v>
      </c>
      <c r="H70" s="162"/>
      <c r="I70" s="163">
        <f t="shared" si="1"/>
        <v>0</v>
      </c>
      <c r="J70" s="163"/>
      <c r="K70" s="164">
        <f t="shared" si="2"/>
        <v>0</v>
      </c>
      <c r="L70" s="165"/>
      <c r="M70" s="164">
        <f t="shared" si="3"/>
        <v>0</v>
      </c>
      <c r="N70" s="162"/>
      <c r="O70" s="164">
        <f t="shared" si="4"/>
        <v>0</v>
      </c>
      <c r="P70" s="163"/>
      <c r="Q70" s="164">
        <f t="shared" si="5"/>
        <v>0</v>
      </c>
      <c r="R70" s="163"/>
      <c r="S70" s="164">
        <f t="shared" si="6"/>
        <v>0</v>
      </c>
      <c r="T70" s="162"/>
      <c r="U70" s="164">
        <f t="shared" si="7"/>
        <v>0</v>
      </c>
      <c r="V70" s="163"/>
      <c r="W70" s="164">
        <f t="shared" si="8"/>
        <v>0</v>
      </c>
      <c r="X70" s="163"/>
      <c r="Y70" s="164">
        <f t="shared" si="9"/>
        <v>0</v>
      </c>
      <c r="Z70" s="162"/>
      <c r="AA70" s="164">
        <f t="shared" si="10"/>
        <v>0</v>
      </c>
      <c r="AB70" s="163"/>
      <c r="AC70" s="164">
        <f t="shared" si="11"/>
        <v>0</v>
      </c>
      <c r="AD70" s="163"/>
      <c r="AE70" s="164">
        <f t="shared" si="12"/>
        <v>0</v>
      </c>
      <c r="AF70" s="163"/>
      <c r="AG70" s="164">
        <f t="shared" si="13"/>
        <v>0</v>
      </c>
      <c r="AH70" s="162"/>
      <c r="AI70" s="164">
        <f t="shared" si="14"/>
        <v>0</v>
      </c>
      <c r="AJ70" s="163"/>
      <c r="AK70" s="164">
        <f t="shared" si="15"/>
        <v>0</v>
      </c>
      <c r="AL70" s="163"/>
      <c r="AM70" s="164">
        <f t="shared" si="16"/>
        <v>0</v>
      </c>
      <c r="AN70" s="162"/>
      <c r="AO70" s="164">
        <f t="shared" si="17"/>
        <v>0</v>
      </c>
      <c r="AP70" s="163"/>
      <c r="AQ70" s="164">
        <f t="shared" si="18"/>
        <v>0</v>
      </c>
      <c r="AR70" s="163"/>
      <c r="AS70" s="164">
        <f t="shared" si="19"/>
        <v>0</v>
      </c>
      <c r="AT70" s="162"/>
      <c r="AU70" s="164">
        <f t="shared" si="20"/>
        <v>0</v>
      </c>
      <c r="AV70" s="162"/>
      <c r="AW70" s="164">
        <f t="shared" si="21"/>
        <v>0</v>
      </c>
      <c r="AX70" s="163"/>
      <c r="AY70" s="164">
        <f t="shared" si="22"/>
        <v>0</v>
      </c>
      <c r="AZ70" s="163"/>
      <c r="BA70" s="164">
        <f t="shared" si="23"/>
        <v>0</v>
      </c>
      <c r="BB70" s="162"/>
      <c r="BC70" s="164">
        <f t="shared" si="24"/>
        <v>0</v>
      </c>
      <c r="BD70" s="163"/>
      <c r="BE70" s="164">
        <f t="shared" si="25"/>
        <v>0</v>
      </c>
      <c r="BF70" s="163"/>
      <c r="BG70" s="164">
        <f t="shared" si="26"/>
        <v>0</v>
      </c>
      <c r="BH70" s="162"/>
      <c r="BI70" s="164">
        <f t="shared" si="27"/>
        <v>0</v>
      </c>
      <c r="BJ70" s="163">
        <v>1</v>
      </c>
      <c r="BK70" s="165">
        <f t="shared" si="28"/>
        <v>0</v>
      </c>
      <c r="BL70" s="158"/>
    </row>
    <row r="71" spans="1:64" x14ac:dyDescent="0.2">
      <c r="A71" s="149" t="s">
        <v>216</v>
      </c>
      <c r="B71" s="168" t="s">
        <v>714</v>
      </c>
      <c r="C71" s="198"/>
      <c r="D71" s="150">
        <f t="shared" si="0"/>
        <v>0</v>
      </c>
      <c r="E71" s="159" t="s">
        <v>908</v>
      </c>
      <c r="F71" s="160" t="s">
        <v>643</v>
      </c>
      <c r="G71" s="161" t="s">
        <v>649</v>
      </c>
      <c r="H71" s="162"/>
      <c r="I71" s="163">
        <f t="shared" si="1"/>
        <v>0</v>
      </c>
      <c r="J71" s="163"/>
      <c r="K71" s="164">
        <f t="shared" si="2"/>
        <v>0</v>
      </c>
      <c r="L71" s="165"/>
      <c r="M71" s="164">
        <f t="shared" si="3"/>
        <v>0</v>
      </c>
      <c r="N71" s="162"/>
      <c r="O71" s="164">
        <f t="shared" si="4"/>
        <v>0</v>
      </c>
      <c r="P71" s="163"/>
      <c r="Q71" s="164">
        <f t="shared" si="5"/>
        <v>0</v>
      </c>
      <c r="R71" s="163"/>
      <c r="S71" s="164">
        <f t="shared" si="6"/>
        <v>0</v>
      </c>
      <c r="T71" s="162"/>
      <c r="U71" s="164">
        <f t="shared" si="7"/>
        <v>0</v>
      </c>
      <c r="V71" s="163"/>
      <c r="W71" s="164">
        <f t="shared" si="8"/>
        <v>0</v>
      </c>
      <c r="X71" s="163"/>
      <c r="Y71" s="164">
        <f t="shared" si="9"/>
        <v>0</v>
      </c>
      <c r="Z71" s="162"/>
      <c r="AA71" s="164">
        <f t="shared" si="10"/>
        <v>0</v>
      </c>
      <c r="AB71" s="163"/>
      <c r="AC71" s="164">
        <f t="shared" si="11"/>
        <v>0</v>
      </c>
      <c r="AD71" s="163"/>
      <c r="AE71" s="164">
        <f t="shared" si="12"/>
        <v>0</v>
      </c>
      <c r="AF71" s="163"/>
      <c r="AG71" s="164">
        <f t="shared" si="13"/>
        <v>0</v>
      </c>
      <c r="AH71" s="162"/>
      <c r="AI71" s="164">
        <f t="shared" si="14"/>
        <v>0</v>
      </c>
      <c r="AJ71" s="163"/>
      <c r="AK71" s="164">
        <f t="shared" si="15"/>
        <v>0</v>
      </c>
      <c r="AL71" s="163"/>
      <c r="AM71" s="164">
        <f t="shared" si="16"/>
        <v>0</v>
      </c>
      <c r="AN71" s="162"/>
      <c r="AO71" s="164">
        <f t="shared" si="17"/>
        <v>0</v>
      </c>
      <c r="AP71" s="163"/>
      <c r="AQ71" s="164">
        <f t="shared" si="18"/>
        <v>0</v>
      </c>
      <c r="AR71" s="163"/>
      <c r="AS71" s="164">
        <f t="shared" si="19"/>
        <v>0</v>
      </c>
      <c r="AT71" s="162"/>
      <c r="AU71" s="164">
        <f t="shared" si="20"/>
        <v>0</v>
      </c>
      <c r="AV71" s="162"/>
      <c r="AW71" s="164">
        <f t="shared" si="21"/>
        <v>0</v>
      </c>
      <c r="AX71" s="163"/>
      <c r="AY71" s="164">
        <f t="shared" si="22"/>
        <v>0</v>
      </c>
      <c r="AZ71" s="163"/>
      <c r="BA71" s="164">
        <f t="shared" si="23"/>
        <v>0</v>
      </c>
      <c r="BB71" s="162"/>
      <c r="BC71" s="164">
        <f t="shared" si="24"/>
        <v>0</v>
      </c>
      <c r="BD71" s="163">
        <v>1</v>
      </c>
      <c r="BE71" s="164">
        <f t="shared" si="25"/>
        <v>0</v>
      </c>
      <c r="BF71" s="163"/>
      <c r="BG71" s="164">
        <f t="shared" si="26"/>
        <v>0</v>
      </c>
      <c r="BH71" s="162"/>
      <c r="BI71" s="164">
        <f t="shared" si="27"/>
        <v>0</v>
      </c>
      <c r="BJ71" s="163"/>
      <c r="BK71" s="165">
        <f t="shared" si="28"/>
        <v>0</v>
      </c>
      <c r="BL71" s="158"/>
    </row>
    <row r="72" spans="1:64" ht="25.5" x14ac:dyDescent="0.2">
      <c r="A72" s="149" t="s">
        <v>218</v>
      </c>
      <c r="B72" s="168" t="s">
        <v>715</v>
      </c>
      <c r="C72" s="198"/>
      <c r="D72" s="150">
        <f t="shared" si="0"/>
        <v>0</v>
      </c>
      <c r="E72" s="159" t="s">
        <v>649</v>
      </c>
      <c r="F72" s="160" t="s">
        <v>643</v>
      </c>
      <c r="G72" s="161" t="s">
        <v>908</v>
      </c>
      <c r="H72" s="162"/>
      <c r="I72" s="163">
        <f t="shared" si="1"/>
        <v>0</v>
      </c>
      <c r="J72" s="163"/>
      <c r="K72" s="164">
        <f t="shared" si="2"/>
        <v>0</v>
      </c>
      <c r="L72" s="165">
        <v>1</v>
      </c>
      <c r="M72" s="164">
        <f t="shared" si="3"/>
        <v>0</v>
      </c>
      <c r="N72" s="162"/>
      <c r="O72" s="164">
        <f t="shared" si="4"/>
        <v>0</v>
      </c>
      <c r="P72" s="163"/>
      <c r="Q72" s="164">
        <f t="shared" si="5"/>
        <v>0</v>
      </c>
      <c r="R72" s="163"/>
      <c r="S72" s="164">
        <f t="shared" si="6"/>
        <v>0</v>
      </c>
      <c r="T72" s="162"/>
      <c r="U72" s="164">
        <f t="shared" si="7"/>
        <v>0</v>
      </c>
      <c r="V72" s="163"/>
      <c r="W72" s="164">
        <f t="shared" si="8"/>
        <v>0</v>
      </c>
      <c r="X72" s="163"/>
      <c r="Y72" s="164">
        <f t="shared" si="9"/>
        <v>0</v>
      </c>
      <c r="Z72" s="162"/>
      <c r="AA72" s="164">
        <f t="shared" si="10"/>
        <v>0</v>
      </c>
      <c r="AB72" s="163"/>
      <c r="AC72" s="164">
        <f t="shared" si="11"/>
        <v>0</v>
      </c>
      <c r="AD72" s="163"/>
      <c r="AE72" s="164">
        <f t="shared" si="12"/>
        <v>0</v>
      </c>
      <c r="AF72" s="163"/>
      <c r="AG72" s="164">
        <f t="shared" si="13"/>
        <v>0</v>
      </c>
      <c r="AH72" s="162"/>
      <c r="AI72" s="164">
        <f t="shared" si="14"/>
        <v>0</v>
      </c>
      <c r="AJ72" s="163"/>
      <c r="AK72" s="164">
        <f t="shared" si="15"/>
        <v>0</v>
      </c>
      <c r="AL72" s="163"/>
      <c r="AM72" s="164">
        <f t="shared" si="16"/>
        <v>0</v>
      </c>
      <c r="AN72" s="162"/>
      <c r="AO72" s="164">
        <f t="shared" si="17"/>
        <v>0</v>
      </c>
      <c r="AP72" s="163"/>
      <c r="AQ72" s="164">
        <f t="shared" si="18"/>
        <v>0</v>
      </c>
      <c r="AR72" s="163"/>
      <c r="AS72" s="164">
        <f t="shared" si="19"/>
        <v>0</v>
      </c>
      <c r="AT72" s="162"/>
      <c r="AU72" s="164">
        <f t="shared" si="20"/>
        <v>0</v>
      </c>
      <c r="AV72" s="162"/>
      <c r="AW72" s="164">
        <f t="shared" si="21"/>
        <v>0</v>
      </c>
      <c r="AX72" s="163"/>
      <c r="AY72" s="164">
        <f t="shared" si="22"/>
        <v>0</v>
      </c>
      <c r="AZ72" s="163"/>
      <c r="BA72" s="164">
        <f t="shared" si="23"/>
        <v>0</v>
      </c>
      <c r="BB72" s="162"/>
      <c r="BC72" s="164">
        <f t="shared" si="24"/>
        <v>0</v>
      </c>
      <c r="BD72" s="163"/>
      <c r="BE72" s="164">
        <f t="shared" si="25"/>
        <v>0</v>
      </c>
      <c r="BF72" s="163"/>
      <c r="BG72" s="164">
        <f t="shared" si="26"/>
        <v>0</v>
      </c>
      <c r="BH72" s="162"/>
      <c r="BI72" s="164">
        <f t="shared" si="27"/>
        <v>0</v>
      </c>
      <c r="BJ72" s="163"/>
      <c r="BK72" s="165">
        <f t="shared" si="28"/>
        <v>0</v>
      </c>
      <c r="BL72" s="158"/>
    </row>
    <row r="73" spans="1:64" ht="25.5" x14ac:dyDescent="0.2">
      <c r="A73" s="149" t="s">
        <v>220</v>
      </c>
      <c r="B73" s="168" t="s">
        <v>716</v>
      </c>
      <c r="C73" s="201"/>
      <c r="D73" s="150">
        <f t="shared" si="0"/>
        <v>0</v>
      </c>
      <c r="E73" s="159" t="s">
        <v>649</v>
      </c>
      <c r="F73" s="160" t="s">
        <v>643</v>
      </c>
      <c r="G73" s="161" t="s">
        <v>908</v>
      </c>
      <c r="H73" s="162"/>
      <c r="I73" s="163">
        <f t="shared" si="1"/>
        <v>0</v>
      </c>
      <c r="J73" s="163"/>
      <c r="K73" s="164">
        <f t="shared" si="2"/>
        <v>0</v>
      </c>
      <c r="L73" s="165"/>
      <c r="M73" s="164">
        <f t="shared" si="3"/>
        <v>0</v>
      </c>
      <c r="N73" s="162"/>
      <c r="O73" s="164">
        <f t="shared" si="4"/>
        <v>0</v>
      </c>
      <c r="P73" s="163"/>
      <c r="Q73" s="164">
        <f t="shared" si="5"/>
        <v>0</v>
      </c>
      <c r="R73" s="163"/>
      <c r="S73" s="164">
        <f t="shared" si="6"/>
        <v>0</v>
      </c>
      <c r="T73" s="162"/>
      <c r="U73" s="164">
        <f t="shared" si="7"/>
        <v>0</v>
      </c>
      <c r="V73" s="163"/>
      <c r="W73" s="164">
        <f t="shared" si="8"/>
        <v>0</v>
      </c>
      <c r="X73" s="163">
        <v>1</v>
      </c>
      <c r="Y73" s="164">
        <f t="shared" si="9"/>
        <v>0</v>
      </c>
      <c r="Z73" s="162"/>
      <c r="AA73" s="164">
        <f t="shared" si="10"/>
        <v>0</v>
      </c>
      <c r="AB73" s="163"/>
      <c r="AC73" s="164">
        <f t="shared" si="11"/>
        <v>0</v>
      </c>
      <c r="AD73" s="163"/>
      <c r="AE73" s="164">
        <f t="shared" si="12"/>
        <v>0</v>
      </c>
      <c r="AF73" s="163"/>
      <c r="AG73" s="164">
        <f t="shared" si="13"/>
        <v>0</v>
      </c>
      <c r="AH73" s="162"/>
      <c r="AI73" s="164">
        <f t="shared" si="14"/>
        <v>0</v>
      </c>
      <c r="AJ73" s="163"/>
      <c r="AK73" s="164">
        <f t="shared" si="15"/>
        <v>0</v>
      </c>
      <c r="AL73" s="163"/>
      <c r="AM73" s="164">
        <f t="shared" si="16"/>
        <v>0</v>
      </c>
      <c r="AN73" s="162"/>
      <c r="AO73" s="164">
        <f t="shared" si="17"/>
        <v>0</v>
      </c>
      <c r="AP73" s="163"/>
      <c r="AQ73" s="164">
        <f t="shared" si="18"/>
        <v>0</v>
      </c>
      <c r="AR73" s="163"/>
      <c r="AS73" s="164">
        <f t="shared" si="19"/>
        <v>0</v>
      </c>
      <c r="AT73" s="162"/>
      <c r="AU73" s="164">
        <f t="shared" si="20"/>
        <v>0</v>
      </c>
      <c r="AV73" s="162"/>
      <c r="AW73" s="164">
        <f t="shared" si="21"/>
        <v>0</v>
      </c>
      <c r="AX73" s="163"/>
      <c r="AY73" s="164">
        <f t="shared" si="22"/>
        <v>0</v>
      </c>
      <c r="AZ73" s="163"/>
      <c r="BA73" s="164">
        <f t="shared" si="23"/>
        <v>0</v>
      </c>
      <c r="BB73" s="162"/>
      <c r="BC73" s="164">
        <f t="shared" si="24"/>
        <v>0</v>
      </c>
      <c r="BD73" s="163"/>
      <c r="BE73" s="164">
        <f t="shared" si="25"/>
        <v>0</v>
      </c>
      <c r="BF73" s="163"/>
      <c r="BG73" s="164">
        <f t="shared" si="26"/>
        <v>0</v>
      </c>
      <c r="BH73" s="162"/>
      <c r="BI73" s="164">
        <f t="shared" si="27"/>
        <v>0</v>
      </c>
      <c r="BJ73" s="163"/>
      <c r="BK73" s="165">
        <f t="shared" si="28"/>
        <v>0</v>
      </c>
      <c r="BL73" s="158"/>
    </row>
    <row r="74" spans="1:64" x14ac:dyDescent="0.2">
      <c r="A74" s="149" t="s">
        <v>222</v>
      </c>
      <c r="B74" s="168" t="s">
        <v>717</v>
      </c>
      <c r="C74" s="198"/>
      <c r="D74" s="150">
        <f t="shared" si="0"/>
        <v>0</v>
      </c>
      <c r="E74" s="159" t="s">
        <v>649</v>
      </c>
      <c r="F74" s="160" t="s">
        <v>643</v>
      </c>
      <c r="G74" s="161" t="s">
        <v>908</v>
      </c>
      <c r="H74" s="162">
        <v>1</v>
      </c>
      <c r="I74" s="163">
        <f t="shared" si="1"/>
        <v>0</v>
      </c>
      <c r="J74" s="163"/>
      <c r="K74" s="164">
        <f t="shared" si="2"/>
        <v>0</v>
      </c>
      <c r="L74" s="165"/>
      <c r="M74" s="164">
        <f t="shared" si="3"/>
        <v>0</v>
      </c>
      <c r="N74" s="162"/>
      <c r="O74" s="164">
        <f t="shared" si="4"/>
        <v>0</v>
      </c>
      <c r="P74" s="163"/>
      <c r="Q74" s="164">
        <f t="shared" si="5"/>
        <v>0</v>
      </c>
      <c r="R74" s="163"/>
      <c r="S74" s="164">
        <f t="shared" si="6"/>
        <v>0</v>
      </c>
      <c r="T74" s="162"/>
      <c r="U74" s="164">
        <f t="shared" si="7"/>
        <v>0</v>
      </c>
      <c r="V74" s="163"/>
      <c r="W74" s="164">
        <f t="shared" si="8"/>
        <v>0</v>
      </c>
      <c r="X74" s="163"/>
      <c r="Y74" s="164">
        <f t="shared" si="9"/>
        <v>0</v>
      </c>
      <c r="Z74" s="162"/>
      <c r="AA74" s="164">
        <f t="shared" si="10"/>
        <v>0</v>
      </c>
      <c r="AB74" s="163"/>
      <c r="AC74" s="164">
        <f t="shared" si="11"/>
        <v>0</v>
      </c>
      <c r="AD74" s="163"/>
      <c r="AE74" s="164">
        <f t="shared" si="12"/>
        <v>0</v>
      </c>
      <c r="AF74" s="163"/>
      <c r="AG74" s="164">
        <f t="shared" si="13"/>
        <v>0</v>
      </c>
      <c r="AH74" s="162"/>
      <c r="AI74" s="164">
        <f t="shared" si="14"/>
        <v>0</v>
      </c>
      <c r="AJ74" s="163"/>
      <c r="AK74" s="164">
        <f t="shared" si="15"/>
        <v>0</v>
      </c>
      <c r="AL74" s="163"/>
      <c r="AM74" s="164">
        <f t="shared" si="16"/>
        <v>0</v>
      </c>
      <c r="AN74" s="162"/>
      <c r="AO74" s="164">
        <f t="shared" si="17"/>
        <v>0</v>
      </c>
      <c r="AP74" s="163"/>
      <c r="AQ74" s="164">
        <f t="shared" si="18"/>
        <v>0</v>
      </c>
      <c r="AR74" s="163"/>
      <c r="AS74" s="164">
        <f t="shared" si="19"/>
        <v>0</v>
      </c>
      <c r="AT74" s="162"/>
      <c r="AU74" s="164">
        <f t="shared" si="20"/>
        <v>0</v>
      </c>
      <c r="AV74" s="162"/>
      <c r="AW74" s="164">
        <f t="shared" si="21"/>
        <v>0</v>
      </c>
      <c r="AX74" s="163"/>
      <c r="AY74" s="164">
        <f t="shared" si="22"/>
        <v>0</v>
      </c>
      <c r="AZ74" s="163"/>
      <c r="BA74" s="164">
        <f t="shared" si="23"/>
        <v>0</v>
      </c>
      <c r="BB74" s="162"/>
      <c r="BC74" s="164">
        <f t="shared" si="24"/>
        <v>0</v>
      </c>
      <c r="BD74" s="163"/>
      <c r="BE74" s="164">
        <f t="shared" si="25"/>
        <v>0</v>
      </c>
      <c r="BF74" s="163"/>
      <c r="BG74" s="164">
        <f t="shared" si="26"/>
        <v>0</v>
      </c>
      <c r="BH74" s="162"/>
      <c r="BI74" s="164">
        <f t="shared" si="27"/>
        <v>0</v>
      </c>
      <c r="BJ74" s="163"/>
      <c r="BK74" s="165">
        <f t="shared" si="28"/>
        <v>0</v>
      </c>
      <c r="BL74" s="158"/>
    </row>
    <row r="75" spans="1:64" x14ac:dyDescent="0.2">
      <c r="A75" s="149" t="s">
        <v>224</v>
      </c>
      <c r="B75" s="168" t="s">
        <v>718</v>
      </c>
      <c r="C75" s="198"/>
      <c r="D75" s="150">
        <f t="shared" si="0"/>
        <v>0</v>
      </c>
      <c r="E75" s="159" t="s">
        <v>908</v>
      </c>
      <c r="F75" s="160" t="s">
        <v>643</v>
      </c>
      <c r="G75" s="161" t="s">
        <v>649</v>
      </c>
      <c r="H75" s="162"/>
      <c r="I75" s="163">
        <f t="shared" si="1"/>
        <v>0</v>
      </c>
      <c r="J75" s="163"/>
      <c r="K75" s="164">
        <f t="shared" si="2"/>
        <v>0</v>
      </c>
      <c r="L75" s="165"/>
      <c r="M75" s="164">
        <f t="shared" si="3"/>
        <v>0</v>
      </c>
      <c r="N75" s="162"/>
      <c r="O75" s="164">
        <f t="shared" si="4"/>
        <v>0</v>
      </c>
      <c r="P75" s="163"/>
      <c r="Q75" s="164">
        <f t="shared" si="5"/>
        <v>0</v>
      </c>
      <c r="R75" s="163"/>
      <c r="S75" s="164">
        <f t="shared" si="6"/>
        <v>0</v>
      </c>
      <c r="T75" s="162"/>
      <c r="U75" s="164">
        <f t="shared" si="7"/>
        <v>0</v>
      </c>
      <c r="V75" s="163"/>
      <c r="W75" s="164">
        <f t="shared" si="8"/>
        <v>0</v>
      </c>
      <c r="X75" s="163"/>
      <c r="Y75" s="164">
        <f t="shared" si="9"/>
        <v>0</v>
      </c>
      <c r="Z75" s="162"/>
      <c r="AA75" s="164">
        <f t="shared" si="10"/>
        <v>0</v>
      </c>
      <c r="AB75" s="163"/>
      <c r="AC75" s="164">
        <f t="shared" si="11"/>
        <v>0</v>
      </c>
      <c r="AD75" s="163"/>
      <c r="AE75" s="164">
        <f t="shared" si="12"/>
        <v>0</v>
      </c>
      <c r="AF75" s="163"/>
      <c r="AG75" s="164">
        <f t="shared" si="13"/>
        <v>0</v>
      </c>
      <c r="AH75" s="162"/>
      <c r="AI75" s="164">
        <f t="shared" si="14"/>
        <v>0</v>
      </c>
      <c r="AJ75" s="163"/>
      <c r="AK75" s="164">
        <f t="shared" si="15"/>
        <v>0</v>
      </c>
      <c r="AL75" s="163"/>
      <c r="AM75" s="164">
        <f t="shared" si="16"/>
        <v>0</v>
      </c>
      <c r="AN75" s="162"/>
      <c r="AO75" s="164">
        <f t="shared" si="17"/>
        <v>0</v>
      </c>
      <c r="AP75" s="163">
        <v>1</v>
      </c>
      <c r="AQ75" s="164">
        <f t="shared" si="18"/>
        <v>0</v>
      </c>
      <c r="AR75" s="163"/>
      <c r="AS75" s="164">
        <f t="shared" si="19"/>
        <v>0</v>
      </c>
      <c r="AT75" s="162"/>
      <c r="AU75" s="164">
        <f t="shared" si="20"/>
        <v>0</v>
      </c>
      <c r="AV75" s="162"/>
      <c r="AW75" s="164">
        <f t="shared" si="21"/>
        <v>0</v>
      </c>
      <c r="AX75" s="163"/>
      <c r="AY75" s="164">
        <f t="shared" si="22"/>
        <v>0</v>
      </c>
      <c r="AZ75" s="163"/>
      <c r="BA75" s="164">
        <f t="shared" si="23"/>
        <v>0</v>
      </c>
      <c r="BB75" s="162"/>
      <c r="BC75" s="164">
        <f t="shared" si="24"/>
        <v>0</v>
      </c>
      <c r="BD75" s="163"/>
      <c r="BE75" s="164">
        <f t="shared" si="25"/>
        <v>0</v>
      </c>
      <c r="BF75" s="163"/>
      <c r="BG75" s="164">
        <f t="shared" si="26"/>
        <v>0</v>
      </c>
      <c r="BH75" s="162"/>
      <c r="BI75" s="164">
        <f t="shared" si="27"/>
        <v>0</v>
      </c>
      <c r="BJ75" s="163"/>
      <c r="BK75" s="165">
        <f t="shared" si="28"/>
        <v>0</v>
      </c>
      <c r="BL75" s="158"/>
    </row>
    <row r="76" spans="1:64" x14ac:dyDescent="0.2">
      <c r="A76" s="149" t="s">
        <v>227</v>
      </c>
      <c r="B76" s="168" t="s">
        <v>719</v>
      </c>
      <c r="C76" s="198"/>
      <c r="D76" s="150">
        <f t="shared" si="0"/>
        <v>0</v>
      </c>
      <c r="E76" s="159" t="s">
        <v>908</v>
      </c>
      <c r="F76" s="160" t="s">
        <v>643</v>
      </c>
      <c r="G76" s="161" t="s">
        <v>649</v>
      </c>
      <c r="H76" s="162"/>
      <c r="I76" s="163">
        <f t="shared" si="1"/>
        <v>0</v>
      </c>
      <c r="J76" s="163"/>
      <c r="K76" s="164">
        <f t="shared" si="2"/>
        <v>0</v>
      </c>
      <c r="L76" s="165"/>
      <c r="M76" s="164">
        <f t="shared" si="3"/>
        <v>0</v>
      </c>
      <c r="N76" s="162"/>
      <c r="O76" s="164">
        <f t="shared" si="4"/>
        <v>0</v>
      </c>
      <c r="P76" s="163"/>
      <c r="Q76" s="164">
        <f t="shared" si="5"/>
        <v>0</v>
      </c>
      <c r="R76" s="163"/>
      <c r="S76" s="164">
        <f t="shared" si="6"/>
        <v>0</v>
      </c>
      <c r="T76" s="162">
        <v>1</v>
      </c>
      <c r="U76" s="164">
        <f t="shared" si="7"/>
        <v>0</v>
      </c>
      <c r="V76" s="163"/>
      <c r="W76" s="164">
        <f t="shared" si="8"/>
        <v>0</v>
      </c>
      <c r="X76" s="163"/>
      <c r="Y76" s="164">
        <f t="shared" si="9"/>
        <v>0</v>
      </c>
      <c r="Z76" s="162"/>
      <c r="AA76" s="164">
        <f t="shared" si="10"/>
        <v>0</v>
      </c>
      <c r="AB76" s="163"/>
      <c r="AC76" s="164">
        <f t="shared" si="11"/>
        <v>0</v>
      </c>
      <c r="AD76" s="163"/>
      <c r="AE76" s="164">
        <f t="shared" si="12"/>
        <v>0</v>
      </c>
      <c r="AF76" s="163"/>
      <c r="AG76" s="164">
        <f t="shared" si="13"/>
        <v>0</v>
      </c>
      <c r="AH76" s="162"/>
      <c r="AI76" s="164">
        <f t="shared" si="14"/>
        <v>0</v>
      </c>
      <c r="AJ76" s="163"/>
      <c r="AK76" s="164">
        <f t="shared" si="15"/>
        <v>0</v>
      </c>
      <c r="AL76" s="163"/>
      <c r="AM76" s="164">
        <f t="shared" si="16"/>
        <v>0</v>
      </c>
      <c r="AN76" s="162"/>
      <c r="AO76" s="164">
        <f t="shared" si="17"/>
        <v>0</v>
      </c>
      <c r="AP76" s="163"/>
      <c r="AQ76" s="164">
        <f t="shared" si="18"/>
        <v>0</v>
      </c>
      <c r="AR76" s="163"/>
      <c r="AS76" s="164">
        <f t="shared" si="19"/>
        <v>0</v>
      </c>
      <c r="AT76" s="162"/>
      <c r="AU76" s="164">
        <f t="shared" si="20"/>
        <v>0</v>
      </c>
      <c r="AV76" s="162"/>
      <c r="AW76" s="164">
        <f t="shared" si="21"/>
        <v>0</v>
      </c>
      <c r="AX76" s="163"/>
      <c r="AY76" s="164">
        <f t="shared" si="22"/>
        <v>0</v>
      </c>
      <c r="AZ76" s="163"/>
      <c r="BA76" s="164">
        <f t="shared" si="23"/>
        <v>0</v>
      </c>
      <c r="BB76" s="162"/>
      <c r="BC76" s="164">
        <f t="shared" si="24"/>
        <v>0</v>
      </c>
      <c r="BD76" s="163"/>
      <c r="BE76" s="164">
        <f t="shared" si="25"/>
        <v>0</v>
      </c>
      <c r="BF76" s="163"/>
      <c r="BG76" s="164">
        <f t="shared" si="26"/>
        <v>0</v>
      </c>
      <c r="BH76" s="162"/>
      <c r="BI76" s="164">
        <f t="shared" si="27"/>
        <v>0</v>
      </c>
      <c r="BJ76" s="163"/>
      <c r="BK76" s="165">
        <f t="shared" si="28"/>
        <v>0</v>
      </c>
      <c r="BL76" s="158"/>
    </row>
    <row r="77" spans="1:64" x14ac:dyDescent="0.2">
      <c r="A77" s="149" t="s">
        <v>229</v>
      </c>
      <c r="B77" s="168" t="s">
        <v>720</v>
      </c>
      <c r="C77" s="198"/>
      <c r="D77" s="150">
        <f t="shared" si="0"/>
        <v>0</v>
      </c>
      <c r="E77" s="159" t="s">
        <v>908</v>
      </c>
      <c r="F77" s="160" t="s">
        <v>643</v>
      </c>
      <c r="G77" s="161" t="s">
        <v>649</v>
      </c>
      <c r="H77" s="162"/>
      <c r="I77" s="163">
        <f t="shared" si="1"/>
        <v>0</v>
      </c>
      <c r="J77" s="163"/>
      <c r="K77" s="164">
        <f t="shared" si="2"/>
        <v>0</v>
      </c>
      <c r="L77" s="165"/>
      <c r="M77" s="164">
        <f t="shared" si="3"/>
        <v>0</v>
      </c>
      <c r="N77" s="162"/>
      <c r="O77" s="164">
        <f t="shared" si="4"/>
        <v>0</v>
      </c>
      <c r="P77" s="163"/>
      <c r="Q77" s="164">
        <f t="shared" si="5"/>
        <v>0</v>
      </c>
      <c r="R77" s="163"/>
      <c r="S77" s="164">
        <f t="shared" si="6"/>
        <v>0</v>
      </c>
      <c r="T77" s="162"/>
      <c r="U77" s="164">
        <f t="shared" si="7"/>
        <v>0</v>
      </c>
      <c r="V77" s="163"/>
      <c r="W77" s="164">
        <f t="shared" si="8"/>
        <v>0</v>
      </c>
      <c r="X77" s="163"/>
      <c r="Y77" s="164">
        <f t="shared" si="9"/>
        <v>0</v>
      </c>
      <c r="Z77" s="162"/>
      <c r="AA77" s="164">
        <f t="shared" si="10"/>
        <v>0</v>
      </c>
      <c r="AB77" s="163"/>
      <c r="AC77" s="164">
        <f t="shared" si="11"/>
        <v>0</v>
      </c>
      <c r="AD77" s="163"/>
      <c r="AE77" s="164">
        <f t="shared" si="12"/>
        <v>0</v>
      </c>
      <c r="AF77" s="163"/>
      <c r="AG77" s="164">
        <f t="shared" si="13"/>
        <v>0</v>
      </c>
      <c r="AH77" s="162"/>
      <c r="AI77" s="164">
        <f t="shared" si="14"/>
        <v>0</v>
      </c>
      <c r="AJ77" s="163"/>
      <c r="AK77" s="164">
        <f t="shared" si="15"/>
        <v>0</v>
      </c>
      <c r="AL77" s="163"/>
      <c r="AM77" s="164">
        <f t="shared" si="16"/>
        <v>0</v>
      </c>
      <c r="AN77" s="162"/>
      <c r="AO77" s="164">
        <f t="shared" si="17"/>
        <v>0</v>
      </c>
      <c r="AP77" s="163"/>
      <c r="AQ77" s="164">
        <f t="shared" si="18"/>
        <v>0</v>
      </c>
      <c r="AR77" s="163"/>
      <c r="AS77" s="164">
        <f t="shared" si="19"/>
        <v>0</v>
      </c>
      <c r="AT77" s="162"/>
      <c r="AU77" s="164">
        <f t="shared" si="20"/>
        <v>0</v>
      </c>
      <c r="AV77" s="162"/>
      <c r="AW77" s="164">
        <f t="shared" si="21"/>
        <v>0</v>
      </c>
      <c r="AX77" s="163"/>
      <c r="AY77" s="164">
        <f t="shared" si="22"/>
        <v>0</v>
      </c>
      <c r="AZ77" s="163"/>
      <c r="BA77" s="164">
        <f t="shared" si="23"/>
        <v>0</v>
      </c>
      <c r="BB77" s="162"/>
      <c r="BC77" s="164">
        <f t="shared" si="24"/>
        <v>0</v>
      </c>
      <c r="BD77" s="163"/>
      <c r="BE77" s="164">
        <f t="shared" si="25"/>
        <v>0</v>
      </c>
      <c r="BF77" s="163"/>
      <c r="BG77" s="164">
        <f t="shared" si="26"/>
        <v>0</v>
      </c>
      <c r="BH77" s="162">
        <v>1</v>
      </c>
      <c r="BI77" s="164">
        <f t="shared" si="27"/>
        <v>0</v>
      </c>
      <c r="BJ77" s="163"/>
      <c r="BK77" s="165">
        <f t="shared" si="28"/>
        <v>0</v>
      </c>
      <c r="BL77" s="158"/>
    </row>
    <row r="78" spans="1:64" x14ac:dyDescent="0.2">
      <c r="A78" s="149" t="s">
        <v>231</v>
      </c>
      <c r="B78" s="168" t="s">
        <v>721</v>
      </c>
      <c r="C78" s="198"/>
      <c r="D78" s="150">
        <f t="shared" si="0"/>
        <v>0</v>
      </c>
      <c r="E78" s="159" t="s">
        <v>649</v>
      </c>
      <c r="F78" s="160" t="s">
        <v>643</v>
      </c>
      <c r="G78" s="161" t="s">
        <v>908</v>
      </c>
      <c r="H78" s="162"/>
      <c r="I78" s="163">
        <f t="shared" si="1"/>
        <v>0</v>
      </c>
      <c r="J78" s="163"/>
      <c r="K78" s="164">
        <f t="shared" si="2"/>
        <v>0</v>
      </c>
      <c r="L78" s="165"/>
      <c r="M78" s="164">
        <f t="shared" si="3"/>
        <v>0</v>
      </c>
      <c r="N78" s="162"/>
      <c r="O78" s="164">
        <f t="shared" si="4"/>
        <v>0</v>
      </c>
      <c r="P78" s="163"/>
      <c r="Q78" s="164">
        <f t="shared" si="5"/>
        <v>0</v>
      </c>
      <c r="R78" s="163"/>
      <c r="S78" s="164">
        <f t="shared" si="6"/>
        <v>0</v>
      </c>
      <c r="T78" s="162"/>
      <c r="U78" s="164">
        <f t="shared" si="7"/>
        <v>0</v>
      </c>
      <c r="V78" s="163"/>
      <c r="W78" s="164">
        <f t="shared" si="8"/>
        <v>0</v>
      </c>
      <c r="X78" s="163"/>
      <c r="Y78" s="164">
        <f t="shared" si="9"/>
        <v>0</v>
      </c>
      <c r="Z78" s="162"/>
      <c r="AA78" s="164">
        <f t="shared" si="10"/>
        <v>0</v>
      </c>
      <c r="AB78" s="163"/>
      <c r="AC78" s="164">
        <f t="shared" si="11"/>
        <v>0</v>
      </c>
      <c r="AD78" s="163"/>
      <c r="AE78" s="164">
        <f t="shared" si="12"/>
        <v>0</v>
      </c>
      <c r="AF78" s="163"/>
      <c r="AG78" s="164">
        <f t="shared" si="13"/>
        <v>0</v>
      </c>
      <c r="AH78" s="162"/>
      <c r="AI78" s="164">
        <f t="shared" si="14"/>
        <v>0</v>
      </c>
      <c r="AJ78" s="163"/>
      <c r="AK78" s="164">
        <f t="shared" si="15"/>
        <v>0</v>
      </c>
      <c r="AL78" s="163"/>
      <c r="AM78" s="164">
        <f t="shared" si="16"/>
        <v>0</v>
      </c>
      <c r="AN78" s="162"/>
      <c r="AO78" s="164">
        <f t="shared" si="17"/>
        <v>0</v>
      </c>
      <c r="AP78" s="163"/>
      <c r="AQ78" s="164">
        <f t="shared" si="18"/>
        <v>0</v>
      </c>
      <c r="AR78" s="163"/>
      <c r="AS78" s="164">
        <f t="shared" si="19"/>
        <v>0</v>
      </c>
      <c r="AT78" s="162"/>
      <c r="AU78" s="164">
        <f t="shared" si="20"/>
        <v>0</v>
      </c>
      <c r="AV78" s="162"/>
      <c r="AW78" s="164">
        <f t="shared" si="21"/>
        <v>0</v>
      </c>
      <c r="AX78" s="163"/>
      <c r="AY78" s="164">
        <f t="shared" si="22"/>
        <v>0</v>
      </c>
      <c r="AZ78" s="163"/>
      <c r="BA78" s="164">
        <f t="shared" si="23"/>
        <v>0</v>
      </c>
      <c r="BB78" s="162"/>
      <c r="BC78" s="164">
        <f t="shared" si="24"/>
        <v>0</v>
      </c>
      <c r="BD78" s="163">
        <v>1</v>
      </c>
      <c r="BE78" s="164">
        <f t="shared" si="25"/>
        <v>0</v>
      </c>
      <c r="BF78" s="163"/>
      <c r="BG78" s="164">
        <f t="shared" si="26"/>
        <v>0</v>
      </c>
      <c r="BH78" s="162"/>
      <c r="BI78" s="164">
        <f t="shared" si="27"/>
        <v>0</v>
      </c>
      <c r="BJ78" s="163"/>
      <c r="BK78" s="165">
        <f t="shared" si="28"/>
        <v>0</v>
      </c>
      <c r="BL78" s="158"/>
    </row>
    <row r="79" spans="1:64" x14ac:dyDescent="0.2">
      <c r="A79" s="149" t="s">
        <v>233</v>
      </c>
      <c r="B79" s="168" t="s">
        <v>722</v>
      </c>
      <c r="C79" s="198"/>
      <c r="D79" s="150">
        <f t="shared" si="0"/>
        <v>0</v>
      </c>
      <c r="E79" s="159" t="s">
        <v>908</v>
      </c>
      <c r="F79" s="160" t="s">
        <v>643</v>
      </c>
      <c r="G79" s="161" t="s">
        <v>649</v>
      </c>
      <c r="H79" s="162"/>
      <c r="I79" s="163">
        <f t="shared" si="1"/>
        <v>0</v>
      </c>
      <c r="J79" s="163"/>
      <c r="K79" s="164">
        <f t="shared" si="2"/>
        <v>0</v>
      </c>
      <c r="L79" s="165"/>
      <c r="M79" s="164">
        <f t="shared" si="3"/>
        <v>0</v>
      </c>
      <c r="N79" s="162"/>
      <c r="O79" s="164">
        <f t="shared" si="4"/>
        <v>0</v>
      </c>
      <c r="P79" s="163"/>
      <c r="Q79" s="164">
        <f t="shared" si="5"/>
        <v>0</v>
      </c>
      <c r="R79" s="163"/>
      <c r="S79" s="164">
        <f t="shared" si="6"/>
        <v>0</v>
      </c>
      <c r="T79" s="162"/>
      <c r="U79" s="164">
        <f t="shared" si="7"/>
        <v>0</v>
      </c>
      <c r="V79" s="163"/>
      <c r="W79" s="164">
        <f t="shared" si="8"/>
        <v>0</v>
      </c>
      <c r="X79" s="163"/>
      <c r="Y79" s="164">
        <f t="shared" si="9"/>
        <v>0</v>
      </c>
      <c r="Z79" s="162"/>
      <c r="AA79" s="164">
        <f t="shared" si="10"/>
        <v>0</v>
      </c>
      <c r="AB79" s="163"/>
      <c r="AC79" s="164">
        <f t="shared" si="11"/>
        <v>0</v>
      </c>
      <c r="AD79" s="163"/>
      <c r="AE79" s="164">
        <f t="shared" si="12"/>
        <v>0</v>
      </c>
      <c r="AF79" s="163"/>
      <c r="AG79" s="164">
        <f t="shared" si="13"/>
        <v>0</v>
      </c>
      <c r="AH79" s="162"/>
      <c r="AI79" s="164">
        <f t="shared" si="14"/>
        <v>0</v>
      </c>
      <c r="AJ79" s="163">
        <v>1</v>
      </c>
      <c r="AK79" s="164">
        <f t="shared" si="15"/>
        <v>0</v>
      </c>
      <c r="AL79" s="163"/>
      <c r="AM79" s="164">
        <f t="shared" si="16"/>
        <v>0</v>
      </c>
      <c r="AN79" s="162"/>
      <c r="AO79" s="164">
        <f t="shared" si="17"/>
        <v>0</v>
      </c>
      <c r="AP79" s="163"/>
      <c r="AQ79" s="164">
        <f t="shared" si="18"/>
        <v>0</v>
      </c>
      <c r="AR79" s="163"/>
      <c r="AS79" s="164">
        <f t="shared" si="19"/>
        <v>0</v>
      </c>
      <c r="AT79" s="162"/>
      <c r="AU79" s="164">
        <f t="shared" si="20"/>
        <v>0</v>
      </c>
      <c r="AV79" s="162"/>
      <c r="AW79" s="164">
        <f t="shared" si="21"/>
        <v>0</v>
      </c>
      <c r="AX79" s="163"/>
      <c r="AY79" s="164">
        <f t="shared" si="22"/>
        <v>0</v>
      </c>
      <c r="AZ79" s="163"/>
      <c r="BA79" s="164">
        <f t="shared" si="23"/>
        <v>0</v>
      </c>
      <c r="BB79" s="162"/>
      <c r="BC79" s="164">
        <f t="shared" si="24"/>
        <v>0</v>
      </c>
      <c r="BD79" s="163"/>
      <c r="BE79" s="164">
        <f t="shared" si="25"/>
        <v>0</v>
      </c>
      <c r="BF79" s="163"/>
      <c r="BG79" s="164">
        <f t="shared" si="26"/>
        <v>0</v>
      </c>
      <c r="BH79" s="162"/>
      <c r="BI79" s="164">
        <f t="shared" si="27"/>
        <v>0</v>
      </c>
      <c r="BJ79" s="163"/>
      <c r="BK79" s="165">
        <f t="shared" si="28"/>
        <v>0</v>
      </c>
      <c r="BL79" s="158"/>
    </row>
    <row r="80" spans="1:64" x14ac:dyDescent="0.2">
      <c r="A80" s="149" t="s">
        <v>235</v>
      </c>
      <c r="B80" s="168" t="s">
        <v>723</v>
      </c>
      <c r="C80" s="198"/>
      <c r="D80" s="150">
        <f t="shared" si="0"/>
        <v>0</v>
      </c>
      <c r="E80" s="159" t="s">
        <v>649</v>
      </c>
      <c r="F80" s="160" t="s">
        <v>643</v>
      </c>
      <c r="G80" s="161" t="s">
        <v>908</v>
      </c>
      <c r="H80" s="162"/>
      <c r="I80" s="163">
        <f t="shared" si="1"/>
        <v>0</v>
      </c>
      <c r="J80" s="163"/>
      <c r="K80" s="164">
        <f t="shared" si="2"/>
        <v>0</v>
      </c>
      <c r="L80" s="165">
        <v>1</v>
      </c>
      <c r="M80" s="164">
        <f t="shared" si="3"/>
        <v>0</v>
      </c>
      <c r="N80" s="162"/>
      <c r="O80" s="164">
        <f t="shared" si="4"/>
        <v>0</v>
      </c>
      <c r="P80" s="163"/>
      <c r="Q80" s="164">
        <f t="shared" si="5"/>
        <v>0</v>
      </c>
      <c r="R80" s="163"/>
      <c r="S80" s="164">
        <f t="shared" si="6"/>
        <v>0</v>
      </c>
      <c r="T80" s="162"/>
      <c r="U80" s="164">
        <f t="shared" si="7"/>
        <v>0</v>
      </c>
      <c r="V80" s="163"/>
      <c r="W80" s="164">
        <f t="shared" si="8"/>
        <v>0</v>
      </c>
      <c r="X80" s="163"/>
      <c r="Y80" s="164">
        <f t="shared" si="9"/>
        <v>0</v>
      </c>
      <c r="Z80" s="162"/>
      <c r="AA80" s="164">
        <f t="shared" si="10"/>
        <v>0</v>
      </c>
      <c r="AB80" s="163"/>
      <c r="AC80" s="164">
        <f t="shared" si="11"/>
        <v>0</v>
      </c>
      <c r="AD80" s="163"/>
      <c r="AE80" s="164">
        <f t="shared" si="12"/>
        <v>0</v>
      </c>
      <c r="AF80" s="163"/>
      <c r="AG80" s="164">
        <f t="shared" si="13"/>
        <v>0</v>
      </c>
      <c r="AH80" s="162"/>
      <c r="AI80" s="164">
        <f t="shared" si="14"/>
        <v>0</v>
      </c>
      <c r="AJ80" s="163"/>
      <c r="AK80" s="164">
        <f t="shared" si="15"/>
        <v>0</v>
      </c>
      <c r="AL80" s="163"/>
      <c r="AM80" s="164">
        <f t="shared" si="16"/>
        <v>0</v>
      </c>
      <c r="AN80" s="162"/>
      <c r="AO80" s="164">
        <f t="shared" si="17"/>
        <v>0</v>
      </c>
      <c r="AP80" s="163"/>
      <c r="AQ80" s="164">
        <f t="shared" si="18"/>
        <v>0</v>
      </c>
      <c r="AR80" s="163"/>
      <c r="AS80" s="164">
        <f t="shared" si="19"/>
        <v>0</v>
      </c>
      <c r="AT80" s="162"/>
      <c r="AU80" s="164">
        <f t="shared" si="20"/>
        <v>0</v>
      </c>
      <c r="AV80" s="162"/>
      <c r="AW80" s="164">
        <f t="shared" si="21"/>
        <v>0</v>
      </c>
      <c r="AX80" s="163"/>
      <c r="AY80" s="164">
        <f t="shared" si="22"/>
        <v>0</v>
      </c>
      <c r="AZ80" s="163"/>
      <c r="BA80" s="164">
        <f t="shared" si="23"/>
        <v>0</v>
      </c>
      <c r="BB80" s="162"/>
      <c r="BC80" s="164">
        <f t="shared" si="24"/>
        <v>0</v>
      </c>
      <c r="BD80" s="163"/>
      <c r="BE80" s="164">
        <f t="shared" si="25"/>
        <v>0</v>
      </c>
      <c r="BF80" s="163"/>
      <c r="BG80" s="164">
        <f t="shared" si="26"/>
        <v>0</v>
      </c>
      <c r="BH80" s="162"/>
      <c r="BI80" s="164">
        <f t="shared" si="27"/>
        <v>0</v>
      </c>
      <c r="BJ80" s="163"/>
      <c r="BK80" s="165">
        <f t="shared" si="28"/>
        <v>0</v>
      </c>
      <c r="BL80" s="158"/>
    </row>
    <row r="81" spans="1:64" x14ac:dyDescent="0.2">
      <c r="A81" s="149" t="s">
        <v>237</v>
      </c>
      <c r="B81" s="168" t="s">
        <v>724</v>
      </c>
      <c r="C81" s="198"/>
      <c r="D81" s="150">
        <f t="shared" si="0"/>
        <v>0</v>
      </c>
      <c r="E81" s="159" t="s">
        <v>908</v>
      </c>
      <c r="F81" s="160" t="s">
        <v>643</v>
      </c>
      <c r="G81" s="161" t="s">
        <v>649</v>
      </c>
      <c r="H81" s="162"/>
      <c r="I81" s="163">
        <f t="shared" si="1"/>
        <v>0</v>
      </c>
      <c r="J81" s="163"/>
      <c r="K81" s="164">
        <f t="shared" si="2"/>
        <v>0</v>
      </c>
      <c r="L81" s="165"/>
      <c r="M81" s="164">
        <f t="shared" si="3"/>
        <v>0</v>
      </c>
      <c r="N81" s="162"/>
      <c r="O81" s="164">
        <f t="shared" si="4"/>
        <v>0</v>
      </c>
      <c r="P81" s="163"/>
      <c r="Q81" s="164">
        <f t="shared" si="5"/>
        <v>0</v>
      </c>
      <c r="R81" s="163"/>
      <c r="S81" s="164">
        <f t="shared" si="6"/>
        <v>0</v>
      </c>
      <c r="T81" s="162"/>
      <c r="U81" s="164">
        <f t="shared" si="7"/>
        <v>0</v>
      </c>
      <c r="V81" s="163"/>
      <c r="W81" s="164">
        <f t="shared" si="8"/>
        <v>0</v>
      </c>
      <c r="X81" s="163"/>
      <c r="Y81" s="164">
        <f t="shared" si="9"/>
        <v>0</v>
      </c>
      <c r="Z81" s="162"/>
      <c r="AA81" s="164">
        <f t="shared" si="10"/>
        <v>0</v>
      </c>
      <c r="AB81" s="163"/>
      <c r="AC81" s="164">
        <f t="shared" si="11"/>
        <v>0</v>
      </c>
      <c r="AD81" s="163"/>
      <c r="AE81" s="164">
        <f t="shared" si="12"/>
        <v>0</v>
      </c>
      <c r="AF81" s="163"/>
      <c r="AG81" s="164">
        <f t="shared" si="13"/>
        <v>0</v>
      </c>
      <c r="AH81" s="162"/>
      <c r="AI81" s="164">
        <f t="shared" si="14"/>
        <v>0</v>
      </c>
      <c r="AJ81" s="163"/>
      <c r="AK81" s="164">
        <f t="shared" si="15"/>
        <v>0</v>
      </c>
      <c r="AL81" s="163"/>
      <c r="AM81" s="164">
        <f t="shared" si="16"/>
        <v>0</v>
      </c>
      <c r="AN81" s="162"/>
      <c r="AO81" s="164">
        <f t="shared" si="17"/>
        <v>0</v>
      </c>
      <c r="AP81" s="163">
        <v>1</v>
      </c>
      <c r="AQ81" s="164">
        <f t="shared" si="18"/>
        <v>0</v>
      </c>
      <c r="AR81" s="163"/>
      <c r="AS81" s="164">
        <f t="shared" si="19"/>
        <v>0</v>
      </c>
      <c r="AT81" s="162"/>
      <c r="AU81" s="164">
        <f t="shared" si="20"/>
        <v>0</v>
      </c>
      <c r="AV81" s="162"/>
      <c r="AW81" s="164">
        <f t="shared" si="21"/>
        <v>0</v>
      </c>
      <c r="AX81" s="163"/>
      <c r="AY81" s="164">
        <f t="shared" si="22"/>
        <v>0</v>
      </c>
      <c r="AZ81" s="163"/>
      <c r="BA81" s="164">
        <f t="shared" si="23"/>
        <v>0</v>
      </c>
      <c r="BB81" s="162"/>
      <c r="BC81" s="164">
        <f t="shared" si="24"/>
        <v>0</v>
      </c>
      <c r="BD81" s="163"/>
      <c r="BE81" s="164">
        <f t="shared" si="25"/>
        <v>0</v>
      </c>
      <c r="BF81" s="163"/>
      <c r="BG81" s="164">
        <f t="shared" si="26"/>
        <v>0</v>
      </c>
      <c r="BH81" s="162"/>
      <c r="BI81" s="164">
        <f t="shared" si="27"/>
        <v>0</v>
      </c>
      <c r="BJ81" s="163"/>
      <c r="BK81" s="165">
        <f t="shared" si="28"/>
        <v>0</v>
      </c>
      <c r="BL81" s="158"/>
    </row>
    <row r="82" spans="1:64" x14ac:dyDescent="0.2">
      <c r="A82" s="149" t="s">
        <v>239</v>
      </c>
      <c r="B82" s="194" t="s">
        <v>725</v>
      </c>
      <c r="C82" s="202"/>
      <c r="D82" s="150">
        <f t="shared" si="0"/>
        <v>0</v>
      </c>
      <c r="E82" s="159" t="s">
        <v>908</v>
      </c>
      <c r="F82" s="160" t="s">
        <v>643</v>
      </c>
      <c r="G82" s="161" t="s">
        <v>649</v>
      </c>
      <c r="H82" s="162"/>
      <c r="I82" s="163">
        <f t="shared" si="1"/>
        <v>0</v>
      </c>
      <c r="J82" s="163"/>
      <c r="K82" s="164">
        <f t="shared" si="2"/>
        <v>0</v>
      </c>
      <c r="L82" s="165"/>
      <c r="M82" s="164">
        <f t="shared" si="3"/>
        <v>0</v>
      </c>
      <c r="N82" s="162"/>
      <c r="O82" s="164">
        <f t="shared" si="4"/>
        <v>0</v>
      </c>
      <c r="P82" s="163"/>
      <c r="Q82" s="164">
        <f t="shared" si="5"/>
        <v>0</v>
      </c>
      <c r="R82" s="163"/>
      <c r="S82" s="164">
        <f t="shared" si="6"/>
        <v>0</v>
      </c>
      <c r="T82" s="162"/>
      <c r="U82" s="164">
        <f t="shared" si="7"/>
        <v>0</v>
      </c>
      <c r="V82" s="163"/>
      <c r="W82" s="164">
        <f t="shared" si="8"/>
        <v>0</v>
      </c>
      <c r="X82" s="163"/>
      <c r="Y82" s="164">
        <f t="shared" si="9"/>
        <v>0</v>
      </c>
      <c r="Z82" s="162"/>
      <c r="AA82" s="164">
        <f t="shared" si="10"/>
        <v>0</v>
      </c>
      <c r="AB82" s="163"/>
      <c r="AC82" s="164">
        <f t="shared" si="11"/>
        <v>0</v>
      </c>
      <c r="AD82" s="163"/>
      <c r="AE82" s="164">
        <f t="shared" si="12"/>
        <v>0</v>
      </c>
      <c r="AF82" s="163"/>
      <c r="AG82" s="164">
        <f t="shared" si="13"/>
        <v>0</v>
      </c>
      <c r="AH82" s="162"/>
      <c r="AI82" s="164">
        <f t="shared" si="14"/>
        <v>0</v>
      </c>
      <c r="AJ82" s="163">
        <v>1</v>
      </c>
      <c r="AK82" s="164">
        <f t="shared" si="15"/>
        <v>0</v>
      </c>
      <c r="AL82" s="163"/>
      <c r="AM82" s="164">
        <f t="shared" si="16"/>
        <v>0</v>
      </c>
      <c r="AN82" s="162"/>
      <c r="AO82" s="164">
        <f t="shared" si="17"/>
        <v>0</v>
      </c>
      <c r="AP82" s="163"/>
      <c r="AQ82" s="164">
        <f t="shared" si="18"/>
        <v>0</v>
      </c>
      <c r="AR82" s="163"/>
      <c r="AS82" s="164">
        <f t="shared" si="19"/>
        <v>0</v>
      </c>
      <c r="AT82" s="162"/>
      <c r="AU82" s="164">
        <f t="shared" si="20"/>
        <v>0</v>
      </c>
      <c r="AV82" s="162"/>
      <c r="AW82" s="164">
        <f t="shared" si="21"/>
        <v>0</v>
      </c>
      <c r="AX82" s="163"/>
      <c r="AY82" s="164">
        <f t="shared" si="22"/>
        <v>0</v>
      </c>
      <c r="AZ82" s="163"/>
      <c r="BA82" s="164">
        <f t="shared" si="23"/>
        <v>0</v>
      </c>
      <c r="BB82" s="162"/>
      <c r="BC82" s="164">
        <f t="shared" si="24"/>
        <v>0</v>
      </c>
      <c r="BD82" s="163"/>
      <c r="BE82" s="164">
        <f t="shared" si="25"/>
        <v>0</v>
      </c>
      <c r="BF82" s="163"/>
      <c r="BG82" s="164">
        <f t="shared" si="26"/>
        <v>0</v>
      </c>
      <c r="BH82" s="162"/>
      <c r="BI82" s="164">
        <f t="shared" si="27"/>
        <v>0</v>
      </c>
      <c r="BJ82" s="163"/>
      <c r="BK82" s="165">
        <f t="shared" si="28"/>
        <v>0</v>
      </c>
      <c r="BL82" s="158"/>
    </row>
    <row r="83" spans="1:64" x14ac:dyDescent="0.2">
      <c r="A83" s="149" t="s">
        <v>241</v>
      </c>
      <c r="B83" s="168" t="s">
        <v>726</v>
      </c>
      <c r="C83" s="198"/>
      <c r="D83" s="150">
        <f t="shared" si="0"/>
        <v>0</v>
      </c>
      <c r="E83" s="159" t="s">
        <v>908</v>
      </c>
      <c r="F83" s="160" t="s">
        <v>643</v>
      </c>
      <c r="G83" s="161" t="s">
        <v>649</v>
      </c>
      <c r="H83" s="162"/>
      <c r="I83" s="163">
        <f t="shared" si="1"/>
        <v>0</v>
      </c>
      <c r="J83" s="163"/>
      <c r="K83" s="164">
        <f t="shared" si="2"/>
        <v>0</v>
      </c>
      <c r="L83" s="165"/>
      <c r="M83" s="164">
        <f t="shared" si="3"/>
        <v>0</v>
      </c>
      <c r="N83" s="162"/>
      <c r="O83" s="164">
        <f t="shared" si="4"/>
        <v>0</v>
      </c>
      <c r="P83" s="163"/>
      <c r="Q83" s="164">
        <f t="shared" si="5"/>
        <v>0</v>
      </c>
      <c r="R83" s="163"/>
      <c r="S83" s="164">
        <f t="shared" si="6"/>
        <v>0</v>
      </c>
      <c r="T83" s="162">
        <v>1</v>
      </c>
      <c r="U83" s="164">
        <f t="shared" si="7"/>
        <v>0</v>
      </c>
      <c r="V83" s="163"/>
      <c r="W83" s="164">
        <f t="shared" si="8"/>
        <v>0</v>
      </c>
      <c r="X83" s="163"/>
      <c r="Y83" s="164">
        <f t="shared" si="9"/>
        <v>0</v>
      </c>
      <c r="Z83" s="162"/>
      <c r="AA83" s="164">
        <f t="shared" si="10"/>
        <v>0</v>
      </c>
      <c r="AB83" s="163"/>
      <c r="AC83" s="164">
        <f t="shared" si="11"/>
        <v>0</v>
      </c>
      <c r="AD83" s="163"/>
      <c r="AE83" s="164">
        <f t="shared" si="12"/>
        <v>0</v>
      </c>
      <c r="AF83" s="163"/>
      <c r="AG83" s="164">
        <f t="shared" si="13"/>
        <v>0</v>
      </c>
      <c r="AH83" s="162"/>
      <c r="AI83" s="164">
        <f t="shared" si="14"/>
        <v>0</v>
      </c>
      <c r="AJ83" s="163"/>
      <c r="AK83" s="164">
        <f t="shared" si="15"/>
        <v>0</v>
      </c>
      <c r="AL83" s="163"/>
      <c r="AM83" s="164">
        <f t="shared" si="16"/>
        <v>0</v>
      </c>
      <c r="AN83" s="162"/>
      <c r="AO83" s="164">
        <f t="shared" si="17"/>
        <v>0</v>
      </c>
      <c r="AP83" s="163"/>
      <c r="AQ83" s="164">
        <f t="shared" si="18"/>
        <v>0</v>
      </c>
      <c r="AR83" s="163"/>
      <c r="AS83" s="164">
        <f t="shared" si="19"/>
        <v>0</v>
      </c>
      <c r="AT83" s="162"/>
      <c r="AU83" s="164">
        <f t="shared" si="20"/>
        <v>0</v>
      </c>
      <c r="AV83" s="162"/>
      <c r="AW83" s="164">
        <f t="shared" si="21"/>
        <v>0</v>
      </c>
      <c r="AX83" s="163"/>
      <c r="AY83" s="164">
        <f t="shared" si="22"/>
        <v>0</v>
      </c>
      <c r="AZ83" s="163"/>
      <c r="BA83" s="164">
        <f t="shared" si="23"/>
        <v>0</v>
      </c>
      <c r="BB83" s="162"/>
      <c r="BC83" s="164">
        <f t="shared" si="24"/>
        <v>0</v>
      </c>
      <c r="BD83" s="163"/>
      <c r="BE83" s="164">
        <f t="shared" si="25"/>
        <v>0</v>
      </c>
      <c r="BF83" s="163"/>
      <c r="BG83" s="164">
        <f t="shared" si="26"/>
        <v>0</v>
      </c>
      <c r="BH83" s="162"/>
      <c r="BI83" s="164">
        <f t="shared" si="27"/>
        <v>0</v>
      </c>
      <c r="BJ83" s="163"/>
      <c r="BK83" s="165">
        <f t="shared" si="28"/>
        <v>0</v>
      </c>
      <c r="BL83" s="158"/>
    </row>
    <row r="84" spans="1:64" x14ac:dyDescent="0.2">
      <c r="A84" s="149" t="s">
        <v>243</v>
      </c>
      <c r="B84" s="168" t="s">
        <v>727</v>
      </c>
      <c r="C84" s="198"/>
      <c r="D84" s="150">
        <f t="shared" si="0"/>
        <v>0</v>
      </c>
      <c r="E84" s="159" t="s">
        <v>908</v>
      </c>
      <c r="F84" s="160" t="s">
        <v>643</v>
      </c>
      <c r="G84" s="161" t="s">
        <v>649</v>
      </c>
      <c r="H84" s="162"/>
      <c r="I84" s="163">
        <f t="shared" si="1"/>
        <v>0</v>
      </c>
      <c r="J84" s="163"/>
      <c r="K84" s="164">
        <f t="shared" si="2"/>
        <v>0</v>
      </c>
      <c r="L84" s="165"/>
      <c r="M84" s="164">
        <f t="shared" si="3"/>
        <v>0</v>
      </c>
      <c r="N84" s="162"/>
      <c r="O84" s="164">
        <f t="shared" si="4"/>
        <v>0</v>
      </c>
      <c r="P84" s="163"/>
      <c r="Q84" s="164">
        <f t="shared" si="5"/>
        <v>0</v>
      </c>
      <c r="R84" s="163"/>
      <c r="S84" s="164">
        <f t="shared" si="6"/>
        <v>0</v>
      </c>
      <c r="T84" s="162"/>
      <c r="U84" s="164">
        <f t="shared" si="7"/>
        <v>0</v>
      </c>
      <c r="V84" s="163"/>
      <c r="W84" s="164">
        <f t="shared" si="8"/>
        <v>0</v>
      </c>
      <c r="X84" s="163"/>
      <c r="Y84" s="164">
        <f t="shared" si="9"/>
        <v>0</v>
      </c>
      <c r="Z84" s="162"/>
      <c r="AA84" s="164">
        <f t="shared" si="10"/>
        <v>0</v>
      </c>
      <c r="AB84" s="163"/>
      <c r="AC84" s="164">
        <f t="shared" si="11"/>
        <v>0</v>
      </c>
      <c r="AD84" s="163"/>
      <c r="AE84" s="164">
        <f t="shared" si="12"/>
        <v>0</v>
      </c>
      <c r="AF84" s="163"/>
      <c r="AG84" s="164">
        <f t="shared" si="13"/>
        <v>0</v>
      </c>
      <c r="AH84" s="162"/>
      <c r="AI84" s="164">
        <f t="shared" si="14"/>
        <v>0</v>
      </c>
      <c r="AJ84" s="163"/>
      <c r="AK84" s="164">
        <f t="shared" si="15"/>
        <v>0</v>
      </c>
      <c r="AL84" s="163"/>
      <c r="AM84" s="164">
        <f t="shared" si="16"/>
        <v>0</v>
      </c>
      <c r="AN84" s="162"/>
      <c r="AO84" s="164">
        <f t="shared" si="17"/>
        <v>0</v>
      </c>
      <c r="AP84" s="163"/>
      <c r="AQ84" s="164">
        <f t="shared" si="18"/>
        <v>0</v>
      </c>
      <c r="AR84" s="163"/>
      <c r="AS84" s="164">
        <f t="shared" si="19"/>
        <v>0</v>
      </c>
      <c r="AT84" s="162"/>
      <c r="AU84" s="164">
        <f t="shared" si="20"/>
        <v>0</v>
      </c>
      <c r="AV84" s="162"/>
      <c r="AW84" s="164">
        <f t="shared" si="21"/>
        <v>0</v>
      </c>
      <c r="AX84" s="163"/>
      <c r="AY84" s="164">
        <f t="shared" si="22"/>
        <v>0</v>
      </c>
      <c r="AZ84" s="163"/>
      <c r="BA84" s="164">
        <f t="shared" si="23"/>
        <v>0</v>
      </c>
      <c r="BB84" s="162"/>
      <c r="BC84" s="164">
        <f t="shared" si="24"/>
        <v>0</v>
      </c>
      <c r="BD84" s="163"/>
      <c r="BE84" s="164">
        <f t="shared" si="25"/>
        <v>0</v>
      </c>
      <c r="BF84" s="163">
        <v>1</v>
      </c>
      <c r="BG84" s="164">
        <f t="shared" si="26"/>
        <v>0</v>
      </c>
      <c r="BH84" s="162"/>
      <c r="BI84" s="164">
        <f t="shared" si="27"/>
        <v>0</v>
      </c>
      <c r="BJ84" s="163"/>
      <c r="BK84" s="165">
        <f t="shared" si="28"/>
        <v>0</v>
      </c>
      <c r="BL84" s="158"/>
    </row>
    <row r="85" spans="1:64" x14ac:dyDescent="0.2">
      <c r="A85" s="149" t="s">
        <v>245</v>
      </c>
      <c r="B85" s="168" t="s">
        <v>728</v>
      </c>
      <c r="C85" s="198"/>
      <c r="D85" s="150">
        <f t="shared" si="0"/>
        <v>0</v>
      </c>
      <c r="E85" s="159" t="s">
        <v>649</v>
      </c>
      <c r="F85" s="160" t="s">
        <v>643</v>
      </c>
      <c r="G85" s="161" t="s">
        <v>908</v>
      </c>
      <c r="H85" s="162">
        <v>1</v>
      </c>
      <c r="I85" s="163">
        <f t="shared" si="1"/>
        <v>0</v>
      </c>
      <c r="J85" s="163"/>
      <c r="K85" s="164">
        <f t="shared" si="2"/>
        <v>0</v>
      </c>
      <c r="L85" s="165"/>
      <c r="M85" s="164">
        <f t="shared" si="3"/>
        <v>0</v>
      </c>
      <c r="N85" s="162"/>
      <c r="O85" s="164">
        <f t="shared" si="4"/>
        <v>0</v>
      </c>
      <c r="P85" s="163"/>
      <c r="Q85" s="164">
        <f t="shared" si="5"/>
        <v>0</v>
      </c>
      <c r="R85" s="163"/>
      <c r="S85" s="164">
        <f t="shared" si="6"/>
        <v>0</v>
      </c>
      <c r="T85" s="162"/>
      <c r="U85" s="164">
        <f t="shared" si="7"/>
        <v>0</v>
      </c>
      <c r="V85" s="163"/>
      <c r="W85" s="164">
        <f t="shared" si="8"/>
        <v>0</v>
      </c>
      <c r="X85" s="163"/>
      <c r="Y85" s="164">
        <f t="shared" si="9"/>
        <v>0</v>
      </c>
      <c r="Z85" s="162"/>
      <c r="AA85" s="164">
        <f t="shared" si="10"/>
        <v>0</v>
      </c>
      <c r="AB85" s="163"/>
      <c r="AC85" s="164">
        <f t="shared" si="11"/>
        <v>0</v>
      </c>
      <c r="AD85" s="163"/>
      <c r="AE85" s="164">
        <f t="shared" si="12"/>
        <v>0</v>
      </c>
      <c r="AF85" s="163"/>
      <c r="AG85" s="164">
        <f t="shared" si="13"/>
        <v>0</v>
      </c>
      <c r="AH85" s="162"/>
      <c r="AI85" s="164">
        <f t="shared" si="14"/>
        <v>0</v>
      </c>
      <c r="AJ85" s="163"/>
      <c r="AK85" s="164">
        <f t="shared" si="15"/>
        <v>0</v>
      </c>
      <c r="AL85" s="163"/>
      <c r="AM85" s="164">
        <f t="shared" si="16"/>
        <v>0</v>
      </c>
      <c r="AN85" s="162"/>
      <c r="AO85" s="164">
        <f t="shared" si="17"/>
        <v>0</v>
      </c>
      <c r="AP85" s="163"/>
      <c r="AQ85" s="164">
        <f t="shared" si="18"/>
        <v>0</v>
      </c>
      <c r="AR85" s="163"/>
      <c r="AS85" s="164">
        <f t="shared" si="19"/>
        <v>0</v>
      </c>
      <c r="AT85" s="162"/>
      <c r="AU85" s="164">
        <f t="shared" si="20"/>
        <v>0</v>
      </c>
      <c r="AV85" s="162"/>
      <c r="AW85" s="164">
        <f t="shared" si="21"/>
        <v>0</v>
      </c>
      <c r="AX85" s="163"/>
      <c r="AY85" s="164">
        <f t="shared" si="22"/>
        <v>0</v>
      </c>
      <c r="AZ85" s="163"/>
      <c r="BA85" s="164">
        <f t="shared" si="23"/>
        <v>0</v>
      </c>
      <c r="BB85" s="162"/>
      <c r="BC85" s="164">
        <f t="shared" si="24"/>
        <v>0</v>
      </c>
      <c r="BD85" s="163"/>
      <c r="BE85" s="164">
        <f t="shared" si="25"/>
        <v>0</v>
      </c>
      <c r="BF85" s="163"/>
      <c r="BG85" s="164">
        <f t="shared" si="26"/>
        <v>0</v>
      </c>
      <c r="BH85" s="162"/>
      <c r="BI85" s="164">
        <f t="shared" si="27"/>
        <v>0</v>
      </c>
      <c r="BJ85" s="163"/>
      <c r="BK85" s="165">
        <f t="shared" si="28"/>
        <v>0</v>
      </c>
      <c r="BL85" s="158"/>
    </row>
    <row r="86" spans="1:64" x14ac:dyDescent="0.2">
      <c r="A86" s="149" t="s">
        <v>248</v>
      </c>
      <c r="B86" s="168" t="s">
        <v>729</v>
      </c>
      <c r="C86" s="198"/>
      <c r="D86" s="150">
        <f t="shared" si="0"/>
        <v>0</v>
      </c>
      <c r="E86" s="159" t="s">
        <v>908</v>
      </c>
      <c r="F86" s="160" t="s">
        <v>643</v>
      </c>
      <c r="G86" s="161" t="s">
        <v>649</v>
      </c>
      <c r="H86" s="162"/>
      <c r="I86" s="163">
        <f t="shared" si="1"/>
        <v>0</v>
      </c>
      <c r="J86" s="163">
        <v>1</v>
      </c>
      <c r="K86" s="164">
        <f t="shared" si="2"/>
        <v>0</v>
      </c>
      <c r="L86" s="165"/>
      <c r="M86" s="164">
        <f t="shared" si="3"/>
        <v>0</v>
      </c>
      <c r="N86" s="162"/>
      <c r="O86" s="164">
        <f t="shared" si="4"/>
        <v>0</v>
      </c>
      <c r="P86" s="163"/>
      <c r="Q86" s="164">
        <f t="shared" si="5"/>
        <v>0</v>
      </c>
      <c r="R86" s="163"/>
      <c r="S86" s="164">
        <f t="shared" si="6"/>
        <v>0</v>
      </c>
      <c r="T86" s="162"/>
      <c r="U86" s="164">
        <f t="shared" si="7"/>
        <v>0</v>
      </c>
      <c r="V86" s="163"/>
      <c r="W86" s="164">
        <f t="shared" si="8"/>
        <v>0</v>
      </c>
      <c r="X86" s="163"/>
      <c r="Y86" s="164">
        <f t="shared" si="9"/>
        <v>0</v>
      </c>
      <c r="Z86" s="162"/>
      <c r="AA86" s="164">
        <f t="shared" si="10"/>
        <v>0</v>
      </c>
      <c r="AB86" s="163"/>
      <c r="AC86" s="164">
        <f t="shared" si="11"/>
        <v>0</v>
      </c>
      <c r="AD86" s="163"/>
      <c r="AE86" s="164">
        <f t="shared" si="12"/>
        <v>0</v>
      </c>
      <c r="AF86" s="163"/>
      <c r="AG86" s="164">
        <f t="shared" si="13"/>
        <v>0</v>
      </c>
      <c r="AH86" s="162"/>
      <c r="AI86" s="164">
        <f t="shared" si="14"/>
        <v>0</v>
      </c>
      <c r="AJ86" s="163"/>
      <c r="AK86" s="164">
        <f t="shared" si="15"/>
        <v>0</v>
      </c>
      <c r="AL86" s="163"/>
      <c r="AM86" s="164">
        <f t="shared" si="16"/>
        <v>0</v>
      </c>
      <c r="AN86" s="162"/>
      <c r="AO86" s="164">
        <f t="shared" si="17"/>
        <v>0</v>
      </c>
      <c r="AP86" s="163"/>
      <c r="AQ86" s="164">
        <f t="shared" si="18"/>
        <v>0</v>
      </c>
      <c r="AR86" s="163"/>
      <c r="AS86" s="164">
        <f t="shared" si="19"/>
        <v>0</v>
      </c>
      <c r="AT86" s="162"/>
      <c r="AU86" s="164">
        <f t="shared" si="20"/>
        <v>0</v>
      </c>
      <c r="AV86" s="162"/>
      <c r="AW86" s="164">
        <f t="shared" si="21"/>
        <v>0</v>
      </c>
      <c r="AX86" s="163"/>
      <c r="AY86" s="164">
        <f t="shared" si="22"/>
        <v>0</v>
      </c>
      <c r="AZ86" s="163"/>
      <c r="BA86" s="164">
        <f t="shared" si="23"/>
        <v>0</v>
      </c>
      <c r="BB86" s="162"/>
      <c r="BC86" s="164">
        <f t="shared" si="24"/>
        <v>0</v>
      </c>
      <c r="BD86" s="163"/>
      <c r="BE86" s="164">
        <f t="shared" si="25"/>
        <v>0</v>
      </c>
      <c r="BF86" s="163"/>
      <c r="BG86" s="164">
        <f t="shared" si="26"/>
        <v>0</v>
      </c>
      <c r="BH86" s="162"/>
      <c r="BI86" s="164">
        <f t="shared" si="27"/>
        <v>0</v>
      </c>
      <c r="BJ86" s="163"/>
      <c r="BK86" s="165">
        <f t="shared" si="28"/>
        <v>0</v>
      </c>
      <c r="BL86" s="158"/>
    </row>
    <row r="87" spans="1:64" x14ac:dyDescent="0.2">
      <c r="A87" s="149" t="s">
        <v>250</v>
      </c>
      <c r="B87" s="168" t="s">
        <v>730</v>
      </c>
      <c r="C87" s="198"/>
      <c r="D87" s="150">
        <f t="shared" si="0"/>
        <v>0</v>
      </c>
      <c r="E87" s="159" t="s">
        <v>908</v>
      </c>
      <c r="F87" s="160" t="s">
        <v>643</v>
      </c>
      <c r="G87" s="161" t="s">
        <v>649</v>
      </c>
      <c r="H87" s="162"/>
      <c r="I87" s="163">
        <f t="shared" si="1"/>
        <v>0</v>
      </c>
      <c r="J87" s="163"/>
      <c r="K87" s="164">
        <f t="shared" si="2"/>
        <v>0</v>
      </c>
      <c r="L87" s="165"/>
      <c r="M87" s="164">
        <f t="shared" si="3"/>
        <v>0</v>
      </c>
      <c r="N87" s="162"/>
      <c r="O87" s="164">
        <f t="shared" si="4"/>
        <v>0</v>
      </c>
      <c r="P87" s="163"/>
      <c r="Q87" s="164">
        <f t="shared" si="5"/>
        <v>0</v>
      </c>
      <c r="R87" s="163"/>
      <c r="S87" s="164">
        <f t="shared" si="6"/>
        <v>0</v>
      </c>
      <c r="T87" s="162"/>
      <c r="U87" s="164">
        <f t="shared" si="7"/>
        <v>0</v>
      </c>
      <c r="V87" s="163"/>
      <c r="W87" s="164">
        <f t="shared" si="8"/>
        <v>0</v>
      </c>
      <c r="X87" s="163"/>
      <c r="Y87" s="164">
        <f t="shared" si="9"/>
        <v>0</v>
      </c>
      <c r="Z87" s="162"/>
      <c r="AA87" s="164">
        <f t="shared" si="10"/>
        <v>0</v>
      </c>
      <c r="AB87" s="163"/>
      <c r="AC87" s="164">
        <f t="shared" si="11"/>
        <v>0</v>
      </c>
      <c r="AD87" s="163"/>
      <c r="AE87" s="164">
        <f t="shared" si="12"/>
        <v>0</v>
      </c>
      <c r="AF87" s="163"/>
      <c r="AG87" s="164">
        <f t="shared" si="13"/>
        <v>0</v>
      </c>
      <c r="AH87" s="162"/>
      <c r="AI87" s="164">
        <f t="shared" si="14"/>
        <v>0</v>
      </c>
      <c r="AJ87" s="163"/>
      <c r="AK87" s="164">
        <f t="shared" si="15"/>
        <v>0</v>
      </c>
      <c r="AL87" s="163"/>
      <c r="AM87" s="164">
        <f t="shared" si="16"/>
        <v>0</v>
      </c>
      <c r="AN87" s="162">
        <v>1</v>
      </c>
      <c r="AO87" s="164">
        <f t="shared" si="17"/>
        <v>0</v>
      </c>
      <c r="AP87" s="163"/>
      <c r="AQ87" s="164">
        <f t="shared" si="18"/>
        <v>0</v>
      </c>
      <c r="AR87" s="163"/>
      <c r="AS87" s="164">
        <f t="shared" si="19"/>
        <v>0</v>
      </c>
      <c r="AT87" s="162"/>
      <c r="AU87" s="164">
        <f t="shared" si="20"/>
        <v>0</v>
      </c>
      <c r="AV87" s="162"/>
      <c r="AW87" s="164">
        <f t="shared" si="21"/>
        <v>0</v>
      </c>
      <c r="AX87" s="163"/>
      <c r="AY87" s="164">
        <f t="shared" si="22"/>
        <v>0</v>
      </c>
      <c r="AZ87" s="163"/>
      <c r="BA87" s="164">
        <f t="shared" si="23"/>
        <v>0</v>
      </c>
      <c r="BB87" s="162"/>
      <c r="BC87" s="164">
        <f t="shared" si="24"/>
        <v>0</v>
      </c>
      <c r="BD87" s="163"/>
      <c r="BE87" s="164">
        <f t="shared" si="25"/>
        <v>0</v>
      </c>
      <c r="BF87" s="163"/>
      <c r="BG87" s="164">
        <f t="shared" si="26"/>
        <v>0</v>
      </c>
      <c r="BH87" s="162"/>
      <c r="BI87" s="164">
        <f t="shared" si="27"/>
        <v>0</v>
      </c>
      <c r="BJ87" s="163"/>
      <c r="BK87" s="165">
        <f t="shared" si="28"/>
        <v>0</v>
      </c>
      <c r="BL87" s="158"/>
    </row>
    <row r="88" spans="1:64" ht="25.5" x14ac:dyDescent="0.2">
      <c r="A88" s="149" t="s">
        <v>252</v>
      </c>
      <c r="B88" s="168" t="s">
        <v>731</v>
      </c>
      <c r="C88" s="201"/>
      <c r="D88" s="150">
        <f t="shared" si="0"/>
        <v>0</v>
      </c>
      <c r="E88" s="159" t="s">
        <v>649</v>
      </c>
      <c r="F88" s="160" t="s">
        <v>643</v>
      </c>
      <c r="G88" s="161" t="s">
        <v>908</v>
      </c>
      <c r="H88" s="162"/>
      <c r="I88" s="163">
        <f t="shared" si="1"/>
        <v>0</v>
      </c>
      <c r="J88" s="163"/>
      <c r="K88" s="164">
        <f t="shared" si="2"/>
        <v>0</v>
      </c>
      <c r="L88" s="165"/>
      <c r="M88" s="164">
        <f t="shared" si="3"/>
        <v>0</v>
      </c>
      <c r="N88" s="162"/>
      <c r="O88" s="164">
        <f t="shared" si="4"/>
        <v>0</v>
      </c>
      <c r="P88" s="163"/>
      <c r="Q88" s="164">
        <f t="shared" si="5"/>
        <v>0</v>
      </c>
      <c r="R88" s="163"/>
      <c r="S88" s="164">
        <f t="shared" si="6"/>
        <v>0</v>
      </c>
      <c r="T88" s="162"/>
      <c r="U88" s="164">
        <f t="shared" si="7"/>
        <v>0</v>
      </c>
      <c r="V88" s="163"/>
      <c r="W88" s="164">
        <f t="shared" si="8"/>
        <v>0</v>
      </c>
      <c r="X88" s="163"/>
      <c r="Y88" s="164">
        <f t="shared" si="9"/>
        <v>0</v>
      </c>
      <c r="Z88" s="162"/>
      <c r="AA88" s="164">
        <f t="shared" si="10"/>
        <v>0</v>
      </c>
      <c r="AB88" s="163"/>
      <c r="AC88" s="164">
        <f t="shared" si="11"/>
        <v>0</v>
      </c>
      <c r="AD88" s="163"/>
      <c r="AE88" s="164">
        <f t="shared" si="12"/>
        <v>0</v>
      </c>
      <c r="AF88" s="163"/>
      <c r="AG88" s="164">
        <f t="shared" si="13"/>
        <v>0</v>
      </c>
      <c r="AH88" s="162"/>
      <c r="AI88" s="164">
        <f t="shared" si="14"/>
        <v>0</v>
      </c>
      <c r="AJ88" s="163"/>
      <c r="AK88" s="164">
        <f t="shared" si="15"/>
        <v>0</v>
      </c>
      <c r="AL88" s="163"/>
      <c r="AM88" s="164">
        <f t="shared" si="16"/>
        <v>0</v>
      </c>
      <c r="AN88" s="162">
        <v>1</v>
      </c>
      <c r="AO88" s="164">
        <f t="shared" si="17"/>
        <v>0</v>
      </c>
      <c r="AP88" s="163"/>
      <c r="AQ88" s="164">
        <f t="shared" si="18"/>
        <v>0</v>
      </c>
      <c r="AR88" s="163"/>
      <c r="AS88" s="164">
        <f t="shared" si="19"/>
        <v>0</v>
      </c>
      <c r="AT88" s="162"/>
      <c r="AU88" s="164">
        <f t="shared" si="20"/>
        <v>0</v>
      </c>
      <c r="AV88" s="162"/>
      <c r="AW88" s="164">
        <f t="shared" si="21"/>
        <v>0</v>
      </c>
      <c r="AX88" s="163"/>
      <c r="AY88" s="164">
        <f t="shared" si="22"/>
        <v>0</v>
      </c>
      <c r="AZ88" s="163"/>
      <c r="BA88" s="164">
        <f t="shared" si="23"/>
        <v>0</v>
      </c>
      <c r="BB88" s="162"/>
      <c r="BC88" s="164">
        <f t="shared" si="24"/>
        <v>0</v>
      </c>
      <c r="BD88" s="163"/>
      <c r="BE88" s="164">
        <f t="shared" si="25"/>
        <v>0</v>
      </c>
      <c r="BF88" s="163"/>
      <c r="BG88" s="164">
        <f t="shared" si="26"/>
        <v>0</v>
      </c>
      <c r="BH88" s="162"/>
      <c r="BI88" s="164">
        <f t="shared" si="27"/>
        <v>0</v>
      </c>
      <c r="BJ88" s="163"/>
      <c r="BK88" s="165">
        <f t="shared" si="28"/>
        <v>0</v>
      </c>
      <c r="BL88" s="158"/>
    </row>
    <row r="89" spans="1:64" x14ac:dyDescent="0.2">
      <c r="A89" s="149" t="s">
        <v>254</v>
      </c>
      <c r="B89" s="168" t="s">
        <v>732</v>
      </c>
      <c r="C89" s="198"/>
      <c r="D89" s="150">
        <f t="shared" si="0"/>
        <v>0</v>
      </c>
      <c r="E89" s="159" t="s">
        <v>908</v>
      </c>
      <c r="F89" s="160" t="s">
        <v>643</v>
      </c>
      <c r="G89" s="161" t="s">
        <v>649</v>
      </c>
      <c r="H89" s="162"/>
      <c r="I89" s="163">
        <f t="shared" si="1"/>
        <v>0</v>
      </c>
      <c r="J89" s="163"/>
      <c r="K89" s="164">
        <f t="shared" si="2"/>
        <v>0</v>
      </c>
      <c r="L89" s="165"/>
      <c r="M89" s="164">
        <f t="shared" si="3"/>
        <v>0</v>
      </c>
      <c r="N89" s="162"/>
      <c r="O89" s="164">
        <f t="shared" si="4"/>
        <v>0</v>
      </c>
      <c r="P89" s="163"/>
      <c r="Q89" s="164">
        <f t="shared" si="5"/>
        <v>0</v>
      </c>
      <c r="R89" s="163"/>
      <c r="S89" s="164">
        <f t="shared" si="6"/>
        <v>0</v>
      </c>
      <c r="T89" s="162"/>
      <c r="U89" s="164">
        <f t="shared" si="7"/>
        <v>0</v>
      </c>
      <c r="V89" s="163"/>
      <c r="W89" s="164">
        <f t="shared" si="8"/>
        <v>0</v>
      </c>
      <c r="X89" s="163"/>
      <c r="Y89" s="164">
        <f t="shared" si="9"/>
        <v>0</v>
      </c>
      <c r="Z89" s="162"/>
      <c r="AA89" s="164">
        <f t="shared" si="10"/>
        <v>0</v>
      </c>
      <c r="AB89" s="163"/>
      <c r="AC89" s="164">
        <f t="shared" si="11"/>
        <v>0</v>
      </c>
      <c r="AD89" s="163"/>
      <c r="AE89" s="164">
        <f t="shared" si="12"/>
        <v>0</v>
      </c>
      <c r="AF89" s="163"/>
      <c r="AG89" s="164">
        <f t="shared" si="13"/>
        <v>0</v>
      </c>
      <c r="AH89" s="162"/>
      <c r="AI89" s="164">
        <f t="shared" si="14"/>
        <v>0</v>
      </c>
      <c r="AJ89" s="163"/>
      <c r="AK89" s="164">
        <f t="shared" si="15"/>
        <v>0</v>
      </c>
      <c r="AL89" s="163"/>
      <c r="AM89" s="164">
        <f t="shared" si="16"/>
        <v>0</v>
      </c>
      <c r="AN89" s="162"/>
      <c r="AO89" s="164">
        <f t="shared" si="17"/>
        <v>0</v>
      </c>
      <c r="AP89" s="163">
        <v>1</v>
      </c>
      <c r="AQ89" s="164">
        <f t="shared" si="18"/>
        <v>0</v>
      </c>
      <c r="AR89" s="163"/>
      <c r="AS89" s="164">
        <f t="shared" si="19"/>
        <v>0</v>
      </c>
      <c r="AT89" s="162"/>
      <c r="AU89" s="164">
        <f t="shared" si="20"/>
        <v>0</v>
      </c>
      <c r="AV89" s="162"/>
      <c r="AW89" s="164">
        <f t="shared" si="21"/>
        <v>0</v>
      </c>
      <c r="AX89" s="163"/>
      <c r="AY89" s="164">
        <f t="shared" si="22"/>
        <v>0</v>
      </c>
      <c r="AZ89" s="163"/>
      <c r="BA89" s="164">
        <f t="shared" si="23"/>
        <v>0</v>
      </c>
      <c r="BB89" s="162"/>
      <c r="BC89" s="164">
        <f t="shared" si="24"/>
        <v>0</v>
      </c>
      <c r="BD89" s="163"/>
      <c r="BE89" s="164">
        <f t="shared" si="25"/>
        <v>0</v>
      </c>
      <c r="BF89" s="163"/>
      <c r="BG89" s="164">
        <f t="shared" si="26"/>
        <v>0</v>
      </c>
      <c r="BH89" s="162"/>
      <c r="BI89" s="164">
        <f t="shared" si="27"/>
        <v>0</v>
      </c>
      <c r="BJ89" s="163"/>
      <c r="BK89" s="165">
        <f t="shared" si="28"/>
        <v>0</v>
      </c>
      <c r="BL89" s="158"/>
    </row>
    <row r="90" spans="1:64" x14ac:dyDescent="0.2">
      <c r="A90" s="149" t="s">
        <v>256</v>
      </c>
      <c r="B90" s="168" t="s">
        <v>733</v>
      </c>
      <c r="C90" s="198"/>
      <c r="D90" s="150">
        <f t="shared" si="0"/>
        <v>0</v>
      </c>
      <c r="E90" s="159" t="s">
        <v>908</v>
      </c>
      <c r="F90" s="160" t="s">
        <v>643</v>
      </c>
      <c r="G90" s="161" t="s">
        <v>649</v>
      </c>
      <c r="H90" s="162"/>
      <c r="I90" s="163">
        <f t="shared" si="1"/>
        <v>0</v>
      </c>
      <c r="J90" s="163"/>
      <c r="K90" s="164">
        <f t="shared" si="2"/>
        <v>0</v>
      </c>
      <c r="L90" s="165"/>
      <c r="M90" s="164">
        <f t="shared" si="3"/>
        <v>0</v>
      </c>
      <c r="N90" s="162">
        <v>1</v>
      </c>
      <c r="O90" s="164">
        <f t="shared" si="4"/>
        <v>0</v>
      </c>
      <c r="P90" s="163"/>
      <c r="Q90" s="164">
        <f t="shared" si="5"/>
        <v>0</v>
      </c>
      <c r="R90" s="163"/>
      <c r="S90" s="164">
        <f t="shared" si="6"/>
        <v>0</v>
      </c>
      <c r="T90" s="162"/>
      <c r="U90" s="164">
        <f t="shared" si="7"/>
        <v>0</v>
      </c>
      <c r="V90" s="163"/>
      <c r="W90" s="164">
        <f t="shared" si="8"/>
        <v>0</v>
      </c>
      <c r="X90" s="163"/>
      <c r="Y90" s="164">
        <f t="shared" si="9"/>
        <v>0</v>
      </c>
      <c r="Z90" s="162"/>
      <c r="AA90" s="164">
        <f t="shared" si="10"/>
        <v>0</v>
      </c>
      <c r="AB90" s="163"/>
      <c r="AC90" s="164">
        <f t="shared" si="11"/>
        <v>0</v>
      </c>
      <c r="AD90" s="163"/>
      <c r="AE90" s="164">
        <f t="shared" si="12"/>
        <v>0</v>
      </c>
      <c r="AF90" s="163"/>
      <c r="AG90" s="164">
        <f t="shared" si="13"/>
        <v>0</v>
      </c>
      <c r="AH90" s="162"/>
      <c r="AI90" s="164">
        <f t="shared" si="14"/>
        <v>0</v>
      </c>
      <c r="AJ90" s="163"/>
      <c r="AK90" s="164">
        <f t="shared" si="15"/>
        <v>0</v>
      </c>
      <c r="AL90" s="163"/>
      <c r="AM90" s="164">
        <f t="shared" si="16"/>
        <v>0</v>
      </c>
      <c r="AN90" s="162"/>
      <c r="AO90" s="164">
        <f t="shared" si="17"/>
        <v>0</v>
      </c>
      <c r="AP90" s="163"/>
      <c r="AQ90" s="164">
        <f t="shared" si="18"/>
        <v>0</v>
      </c>
      <c r="AR90" s="163"/>
      <c r="AS90" s="164">
        <f t="shared" si="19"/>
        <v>0</v>
      </c>
      <c r="AT90" s="162"/>
      <c r="AU90" s="164">
        <f t="shared" si="20"/>
        <v>0</v>
      </c>
      <c r="AV90" s="162"/>
      <c r="AW90" s="164">
        <f t="shared" si="21"/>
        <v>0</v>
      </c>
      <c r="AX90" s="163"/>
      <c r="AY90" s="164">
        <f t="shared" si="22"/>
        <v>0</v>
      </c>
      <c r="AZ90" s="163"/>
      <c r="BA90" s="164">
        <f t="shared" si="23"/>
        <v>0</v>
      </c>
      <c r="BB90" s="162"/>
      <c r="BC90" s="164">
        <f t="shared" si="24"/>
        <v>0</v>
      </c>
      <c r="BD90" s="163"/>
      <c r="BE90" s="164">
        <f t="shared" si="25"/>
        <v>0</v>
      </c>
      <c r="BF90" s="163"/>
      <c r="BG90" s="164">
        <f t="shared" si="26"/>
        <v>0</v>
      </c>
      <c r="BH90" s="162"/>
      <c r="BI90" s="164">
        <f t="shared" si="27"/>
        <v>0</v>
      </c>
      <c r="BJ90" s="163"/>
      <c r="BK90" s="165">
        <f t="shared" si="28"/>
        <v>0</v>
      </c>
      <c r="BL90" s="158"/>
    </row>
    <row r="91" spans="1:64" x14ac:dyDescent="0.2">
      <c r="A91" s="149" t="s">
        <v>258</v>
      </c>
      <c r="B91" s="166" t="s">
        <v>734</v>
      </c>
      <c r="C91" s="199"/>
      <c r="D91" s="150">
        <f t="shared" si="0"/>
        <v>0</v>
      </c>
      <c r="E91" s="159" t="s">
        <v>908</v>
      </c>
      <c r="F91" s="160" t="s">
        <v>643</v>
      </c>
      <c r="G91" s="161" t="s">
        <v>649</v>
      </c>
      <c r="H91" s="162"/>
      <c r="I91" s="163">
        <f t="shared" si="1"/>
        <v>0</v>
      </c>
      <c r="J91" s="163"/>
      <c r="K91" s="164">
        <f t="shared" si="2"/>
        <v>0</v>
      </c>
      <c r="L91" s="165"/>
      <c r="M91" s="164">
        <f t="shared" si="3"/>
        <v>0</v>
      </c>
      <c r="N91" s="162"/>
      <c r="O91" s="164">
        <f t="shared" si="4"/>
        <v>0</v>
      </c>
      <c r="P91" s="163"/>
      <c r="Q91" s="164">
        <f t="shared" si="5"/>
        <v>0</v>
      </c>
      <c r="R91" s="163"/>
      <c r="S91" s="164">
        <f t="shared" si="6"/>
        <v>0</v>
      </c>
      <c r="T91" s="162"/>
      <c r="U91" s="164">
        <f t="shared" si="7"/>
        <v>0</v>
      </c>
      <c r="V91" s="163"/>
      <c r="W91" s="164">
        <f t="shared" si="8"/>
        <v>0</v>
      </c>
      <c r="X91" s="163"/>
      <c r="Y91" s="164">
        <f t="shared" si="9"/>
        <v>0</v>
      </c>
      <c r="Z91" s="162"/>
      <c r="AA91" s="164">
        <f t="shared" si="10"/>
        <v>0</v>
      </c>
      <c r="AB91" s="163"/>
      <c r="AC91" s="164">
        <f t="shared" si="11"/>
        <v>0</v>
      </c>
      <c r="AD91" s="163"/>
      <c r="AE91" s="164">
        <f t="shared" si="12"/>
        <v>0</v>
      </c>
      <c r="AF91" s="163"/>
      <c r="AG91" s="164">
        <f t="shared" si="13"/>
        <v>0</v>
      </c>
      <c r="AH91" s="162"/>
      <c r="AI91" s="164">
        <f t="shared" si="14"/>
        <v>0</v>
      </c>
      <c r="AJ91" s="163"/>
      <c r="AK91" s="164">
        <f t="shared" si="15"/>
        <v>0</v>
      </c>
      <c r="AL91" s="163"/>
      <c r="AM91" s="164">
        <f t="shared" si="16"/>
        <v>0</v>
      </c>
      <c r="AN91" s="162"/>
      <c r="AO91" s="164">
        <f t="shared" si="17"/>
        <v>0</v>
      </c>
      <c r="AP91" s="163"/>
      <c r="AQ91" s="164">
        <f t="shared" si="18"/>
        <v>0</v>
      </c>
      <c r="AR91" s="163"/>
      <c r="AS91" s="164">
        <f t="shared" si="19"/>
        <v>0</v>
      </c>
      <c r="AT91" s="162"/>
      <c r="AU91" s="164">
        <f t="shared" si="20"/>
        <v>0</v>
      </c>
      <c r="AV91" s="162"/>
      <c r="AW91" s="164">
        <f t="shared" si="21"/>
        <v>0</v>
      </c>
      <c r="AX91" s="163"/>
      <c r="AY91" s="164">
        <f t="shared" si="22"/>
        <v>0</v>
      </c>
      <c r="AZ91" s="163"/>
      <c r="BA91" s="164">
        <f t="shared" si="23"/>
        <v>0</v>
      </c>
      <c r="BB91" s="162"/>
      <c r="BC91" s="164">
        <f t="shared" si="24"/>
        <v>0</v>
      </c>
      <c r="BD91" s="163"/>
      <c r="BE91" s="164">
        <f t="shared" si="25"/>
        <v>0</v>
      </c>
      <c r="BF91" s="163"/>
      <c r="BG91" s="164">
        <f t="shared" si="26"/>
        <v>0</v>
      </c>
      <c r="BH91" s="162"/>
      <c r="BI91" s="164">
        <f t="shared" si="27"/>
        <v>0</v>
      </c>
      <c r="BJ91" s="163">
        <v>1</v>
      </c>
      <c r="BK91" s="165">
        <f t="shared" si="28"/>
        <v>0</v>
      </c>
      <c r="BL91" s="158"/>
    </row>
    <row r="92" spans="1:64" x14ac:dyDescent="0.2">
      <c r="A92" s="149" t="s">
        <v>260</v>
      </c>
      <c r="B92" s="168" t="s">
        <v>735</v>
      </c>
      <c r="C92" s="198"/>
      <c r="D92" s="150">
        <f t="shared" si="0"/>
        <v>0</v>
      </c>
      <c r="E92" s="159" t="s">
        <v>649</v>
      </c>
      <c r="F92" s="160" t="s">
        <v>643</v>
      </c>
      <c r="G92" s="161" t="s">
        <v>908</v>
      </c>
      <c r="H92" s="162"/>
      <c r="I92" s="163">
        <f t="shared" si="1"/>
        <v>0</v>
      </c>
      <c r="J92" s="163"/>
      <c r="K92" s="164">
        <f t="shared" si="2"/>
        <v>0</v>
      </c>
      <c r="L92" s="165"/>
      <c r="M92" s="164">
        <f t="shared" si="3"/>
        <v>0</v>
      </c>
      <c r="N92" s="162"/>
      <c r="O92" s="164">
        <f t="shared" si="4"/>
        <v>0</v>
      </c>
      <c r="P92" s="163"/>
      <c r="Q92" s="164">
        <f t="shared" si="5"/>
        <v>0</v>
      </c>
      <c r="R92" s="163"/>
      <c r="S92" s="164">
        <f t="shared" si="6"/>
        <v>0</v>
      </c>
      <c r="T92" s="162"/>
      <c r="U92" s="164">
        <f t="shared" si="7"/>
        <v>0</v>
      </c>
      <c r="V92" s="163"/>
      <c r="W92" s="164">
        <f t="shared" si="8"/>
        <v>0</v>
      </c>
      <c r="X92" s="163"/>
      <c r="Y92" s="164">
        <f t="shared" si="9"/>
        <v>0</v>
      </c>
      <c r="Z92" s="162"/>
      <c r="AA92" s="164">
        <f t="shared" si="10"/>
        <v>0</v>
      </c>
      <c r="AB92" s="163"/>
      <c r="AC92" s="164">
        <f t="shared" si="11"/>
        <v>0</v>
      </c>
      <c r="AD92" s="163"/>
      <c r="AE92" s="164">
        <f t="shared" si="12"/>
        <v>0</v>
      </c>
      <c r="AF92" s="163"/>
      <c r="AG92" s="164">
        <f t="shared" si="13"/>
        <v>0</v>
      </c>
      <c r="AH92" s="162"/>
      <c r="AI92" s="164">
        <f t="shared" si="14"/>
        <v>0</v>
      </c>
      <c r="AJ92" s="163"/>
      <c r="AK92" s="164">
        <f t="shared" si="15"/>
        <v>0</v>
      </c>
      <c r="AL92" s="163"/>
      <c r="AM92" s="164">
        <f t="shared" si="16"/>
        <v>0</v>
      </c>
      <c r="AN92" s="162"/>
      <c r="AO92" s="164">
        <f t="shared" si="17"/>
        <v>0</v>
      </c>
      <c r="AP92" s="163"/>
      <c r="AQ92" s="164">
        <f t="shared" si="18"/>
        <v>0</v>
      </c>
      <c r="AR92" s="163"/>
      <c r="AS92" s="164">
        <f t="shared" si="19"/>
        <v>0</v>
      </c>
      <c r="AT92" s="162"/>
      <c r="AU92" s="164">
        <f t="shared" si="20"/>
        <v>0</v>
      </c>
      <c r="AV92" s="162"/>
      <c r="AW92" s="164">
        <f t="shared" si="21"/>
        <v>0</v>
      </c>
      <c r="AX92" s="163"/>
      <c r="AY92" s="164">
        <f t="shared" si="22"/>
        <v>0</v>
      </c>
      <c r="AZ92" s="163"/>
      <c r="BA92" s="164">
        <f t="shared" si="23"/>
        <v>0</v>
      </c>
      <c r="BB92" s="162"/>
      <c r="BC92" s="164">
        <f t="shared" si="24"/>
        <v>0</v>
      </c>
      <c r="BD92" s="163">
        <v>1</v>
      </c>
      <c r="BE92" s="164">
        <f t="shared" si="25"/>
        <v>0</v>
      </c>
      <c r="BF92" s="163"/>
      <c r="BG92" s="164">
        <f t="shared" si="26"/>
        <v>0</v>
      </c>
      <c r="BH92" s="162"/>
      <c r="BI92" s="164">
        <f t="shared" si="27"/>
        <v>0</v>
      </c>
      <c r="BJ92" s="163"/>
      <c r="BK92" s="165">
        <f t="shared" si="28"/>
        <v>0</v>
      </c>
      <c r="BL92" s="158"/>
    </row>
    <row r="93" spans="1:64" x14ac:dyDescent="0.2">
      <c r="A93" s="149" t="s">
        <v>262</v>
      </c>
      <c r="B93" s="168" t="s">
        <v>736</v>
      </c>
      <c r="C93" s="198"/>
      <c r="D93" s="150">
        <f t="shared" si="0"/>
        <v>0</v>
      </c>
      <c r="E93" s="159" t="s">
        <v>649</v>
      </c>
      <c r="F93" s="160" t="s">
        <v>643</v>
      </c>
      <c r="G93" s="161" t="s">
        <v>908</v>
      </c>
      <c r="H93" s="162"/>
      <c r="I93" s="163">
        <f t="shared" si="1"/>
        <v>0</v>
      </c>
      <c r="J93" s="163"/>
      <c r="K93" s="164">
        <f t="shared" si="2"/>
        <v>0</v>
      </c>
      <c r="L93" s="165"/>
      <c r="M93" s="164">
        <f t="shared" si="3"/>
        <v>0</v>
      </c>
      <c r="N93" s="162"/>
      <c r="O93" s="164">
        <f t="shared" si="4"/>
        <v>0</v>
      </c>
      <c r="P93" s="163">
        <v>1</v>
      </c>
      <c r="Q93" s="164">
        <f t="shared" si="5"/>
        <v>0</v>
      </c>
      <c r="R93" s="163"/>
      <c r="S93" s="164">
        <f t="shared" si="6"/>
        <v>0</v>
      </c>
      <c r="T93" s="162"/>
      <c r="U93" s="164">
        <f t="shared" si="7"/>
        <v>0</v>
      </c>
      <c r="V93" s="163"/>
      <c r="W93" s="164">
        <f t="shared" si="8"/>
        <v>0</v>
      </c>
      <c r="X93" s="163"/>
      <c r="Y93" s="164">
        <f t="shared" si="9"/>
        <v>0</v>
      </c>
      <c r="Z93" s="162"/>
      <c r="AA93" s="164">
        <f t="shared" si="10"/>
        <v>0</v>
      </c>
      <c r="AB93" s="163"/>
      <c r="AC93" s="164">
        <f t="shared" si="11"/>
        <v>0</v>
      </c>
      <c r="AD93" s="163"/>
      <c r="AE93" s="164">
        <f t="shared" si="12"/>
        <v>0</v>
      </c>
      <c r="AF93" s="163"/>
      <c r="AG93" s="164">
        <f t="shared" si="13"/>
        <v>0</v>
      </c>
      <c r="AH93" s="162"/>
      <c r="AI93" s="164">
        <f t="shared" si="14"/>
        <v>0</v>
      </c>
      <c r="AJ93" s="163"/>
      <c r="AK93" s="164">
        <f t="shared" si="15"/>
        <v>0</v>
      </c>
      <c r="AL93" s="163"/>
      <c r="AM93" s="164">
        <f t="shared" si="16"/>
        <v>0</v>
      </c>
      <c r="AN93" s="162"/>
      <c r="AO93" s="164">
        <f t="shared" si="17"/>
        <v>0</v>
      </c>
      <c r="AP93" s="163"/>
      <c r="AQ93" s="164">
        <f t="shared" si="18"/>
        <v>0</v>
      </c>
      <c r="AR93" s="163"/>
      <c r="AS93" s="164">
        <f t="shared" si="19"/>
        <v>0</v>
      </c>
      <c r="AT93" s="162"/>
      <c r="AU93" s="164">
        <f t="shared" si="20"/>
        <v>0</v>
      </c>
      <c r="AV93" s="162"/>
      <c r="AW93" s="164">
        <f t="shared" si="21"/>
        <v>0</v>
      </c>
      <c r="AX93" s="163"/>
      <c r="AY93" s="164">
        <f t="shared" si="22"/>
        <v>0</v>
      </c>
      <c r="AZ93" s="163"/>
      <c r="BA93" s="164">
        <f t="shared" si="23"/>
        <v>0</v>
      </c>
      <c r="BB93" s="162"/>
      <c r="BC93" s="164">
        <f t="shared" si="24"/>
        <v>0</v>
      </c>
      <c r="BD93" s="163"/>
      <c r="BE93" s="164">
        <f t="shared" si="25"/>
        <v>0</v>
      </c>
      <c r="BF93" s="163"/>
      <c r="BG93" s="164">
        <f t="shared" si="26"/>
        <v>0</v>
      </c>
      <c r="BH93" s="162"/>
      <c r="BI93" s="164">
        <f t="shared" si="27"/>
        <v>0</v>
      </c>
      <c r="BJ93" s="163"/>
      <c r="BK93" s="165">
        <f t="shared" si="28"/>
        <v>0</v>
      </c>
      <c r="BL93" s="158"/>
    </row>
    <row r="94" spans="1:64" x14ac:dyDescent="0.2">
      <c r="A94" s="149" t="s">
        <v>264</v>
      </c>
      <c r="B94" s="168" t="s">
        <v>737</v>
      </c>
      <c r="C94" s="198"/>
      <c r="D94" s="150">
        <f t="shared" si="0"/>
        <v>0</v>
      </c>
      <c r="E94" s="159" t="s">
        <v>649</v>
      </c>
      <c r="F94" s="160" t="s">
        <v>643</v>
      </c>
      <c r="G94" s="161" t="s">
        <v>908</v>
      </c>
      <c r="H94" s="162"/>
      <c r="I94" s="163">
        <f t="shared" si="1"/>
        <v>0</v>
      </c>
      <c r="J94" s="163"/>
      <c r="K94" s="164">
        <f t="shared" si="2"/>
        <v>0</v>
      </c>
      <c r="L94" s="165"/>
      <c r="M94" s="164">
        <f t="shared" si="3"/>
        <v>0</v>
      </c>
      <c r="N94" s="162"/>
      <c r="O94" s="164">
        <f t="shared" si="4"/>
        <v>0</v>
      </c>
      <c r="P94" s="163"/>
      <c r="Q94" s="164">
        <f t="shared" si="5"/>
        <v>0</v>
      </c>
      <c r="R94" s="163"/>
      <c r="S94" s="164">
        <f t="shared" si="6"/>
        <v>0</v>
      </c>
      <c r="T94" s="162"/>
      <c r="U94" s="164">
        <f t="shared" si="7"/>
        <v>0</v>
      </c>
      <c r="V94" s="163"/>
      <c r="W94" s="164">
        <f t="shared" si="8"/>
        <v>0</v>
      </c>
      <c r="X94" s="163"/>
      <c r="Y94" s="164">
        <f t="shared" si="9"/>
        <v>0</v>
      </c>
      <c r="Z94" s="162"/>
      <c r="AA94" s="164">
        <f t="shared" si="10"/>
        <v>0</v>
      </c>
      <c r="AB94" s="163"/>
      <c r="AC94" s="164">
        <f t="shared" si="11"/>
        <v>0</v>
      </c>
      <c r="AD94" s="163"/>
      <c r="AE94" s="164">
        <f t="shared" si="12"/>
        <v>0</v>
      </c>
      <c r="AF94" s="163"/>
      <c r="AG94" s="164">
        <f t="shared" si="13"/>
        <v>0</v>
      </c>
      <c r="AH94" s="162"/>
      <c r="AI94" s="164">
        <f t="shared" si="14"/>
        <v>0</v>
      </c>
      <c r="AJ94" s="163"/>
      <c r="AK94" s="164">
        <f t="shared" si="15"/>
        <v>0</v>
      </c>
      <c r="AL94" s="163"/>
      <c r="AM94" s="164">
        <f t="shared" si="16"/>
        <v>0</v>
      </c>
      <c r="AN94" s="162"/>
      <c r="AO94" s="164">
        <f t="shared" si="17"/>
        <v>0</v>
      </c>
      <c r="AP94" s="163"/>
      <c r="AQ94" s="164">
        <f t="shared" si="18"/>
        <v>0</v>
      </c>
      <c r="AR94" s="163"/>
      <c r="AS94" s="164">
        <f t="shared" si="19"/>
        <v>0</v>
      </c>
      <c r="AT94" s="162"/>
      <c r="AU94" s="164">
        <f t="shared" si="20"/>
        <v>0</v>
      </c>
      <c r="AV94" s="162"/>
      <c r="AW94" s="164">
        <f t="shared" si="21"/>
        <v>0</v>
      </c>
      <c r="AX94" s="163"/>
      <c r="AY94" s="164">
        <f t="shared" si="22"/>
        <v>0</v>
      </c>
      <c r="AZ94" s="163"/>
      <c r="BA94" s="164">
        <f t="shared" si="23"/>
        <v>0</v>
      </c>
      <c r="BB94" s="162"/>
      <c r="BC94" s="164">
        <f t="shared" si="24"/>
        <v>0</v>
      </c>
      <c r="BD94" s="163">
        <v>1</v>
      </c>
      <c r="BE94" s="164">
        <f t="shared" si="25"/>
        <v>0</v>
      </c>
      <c r="BF94" s="163"/>
      <c r="BG94" s="164">
        <f t="shared" si="26"/>
        <v>0</v>
      </c>
      <c r="BH94" s="162"/>
      <c r="BI94" s="164">
        <f t="shared" si="27"/>
        <v>0</v>
      </c>
      <c r="BJ94" s="163"/>
      <c r="BK94" s="165">
        <f t="shared" si="28"/>
        <v>0</v>
      </c>
      <c r="BL94" s="158"/>
    </row>
    <row r="95" spans="1:64" x14ac:dyDescent="0.2">
      <c r="A95" s="149" t="s">
        <v>266</v>
      </c>
      <c r="B95" s="168" t="s">
        <v>738</v>
      </c>
      <c r="C95" s="198"/>
      <c r="D95" s="150">
        <f t="shared" si="0"/>
        <v>0</v>
      </c>
      <c r="E95" s="159" t="s">
        <v>649</v>
      </c>
      <c r="F95" s="160" t="s">
        <v>643</v>
      </c>
      <c r="G95" s="161" t="s">
        <v>908</v>
      </c>
      <c r="H95" s="162"/>
      <c r="I95" s="163">
        <f t="shared" si="1"/>
        <v>0</v>
      </c>
      <c r="J95" s="163"/>
      <c r="K95" s="164">
        <f t="shared" si="2"/>
        <v>0</v>
      </c>
      <c r="L95" s="165"/>
      <c r="M95" s="164">
        <f t="shared" si="3"/>
        <v>0</v>
      </c>
      <c r="N95" s="162"/>
      <c r="O95" s="164">
        <f t="shared" si="4"/>
        <v>0</v>
      </c>
      <c r="P95" s="163"/>
      <c r="Q95" s="164">
        <f t="shared" si="5"/>
        <v>0</v>
      </c>
      <c r="R95" s="163"/>
      <c r="S95" s="164">
        <f t="shared" si="6"/>
        <v>0</v>
      </c>
      <c r="T95" s="162"/>
      <c r="U95" s="164">
        <f t="shared" si="7"/>
        <v>0</v>
      </c>
      <c r="V95" s="163"/>
      <c r="W95" s="164">
        <f t="shared" si="8"/>
        <v>0</v>
      </c>
      <c r="X95" s="163"/>
      <c r="Y95" s="164">
        <f t="shared" si="9"/>
        <v>0</v>
      </c>
      <c r="Z95" s="162"/>
      <c r="AA95" s="164">
        <f t="shared" si="10"/>
        <v>0</v>
      </c>
      <c r="AB95" s="163"/>
      <c r="AC95" s="164">
        <f t="shared" si="11"/>
        <v>0</v>
      </c>
      <c r="AD95" s="163"/>
      <c r="AE95" s="164">
        <f t="shared" si="12"/>
        <v>0</v>
      </c>
      <c r="AF95" s="163"/>
      <c r="AG95" s="164">
        <f t="shared" si="13"/>
        <v>0</v>
      </c>
      <c r="AH95" s="162"/>
      <c r="AI95" s="164">
        <f t="shared" si="14"/>
        <v>0</v>
      </c>
      <c r="AJ95" s="163"/>
      <c r="AK95" s="164">
        <f t="shared" si="15"/>
        <v>0</v>
      </c>
      <c r="AL95" s="163"/>
      <c r="AM95" s="164">
        <f t="shared" si="16"/>
        <v>0</v>
      </c>
      <c r="AN95" s="162">
        <v>1</v>
      </c>
      <c r="AO95" s="164">
        <f t="shared" si="17"/>
        <v>0</v>
      </c>
      <c r="AP95" s="163"/>
      <c r="AQ95" s="164">
        <f t="shared" si="18"/>
        <v>0</v>
      </c>
      <c r="AR95" s="163"/>
      <c r="AS95" s="164">
        <f t="shared" si="19"/>
        <v>0</v>
      </c>
      <c r="AT95" s="162"/>
      <c r="AU95" s="164">
        <f t="shared" si="20"/>
        <v>0</v>
      </c>
      <c r="AV95" s="162"/>
      <c r="AW95" s="164">
        <f t="shared" si="21"/>
        <v>0</v>
      </c>
      <c r="AX95" s="163"/>
      <c r="AY95" s="164">
        <f t="shared" si="22"/>
        <v>0</v>
      </c>
      <c r="AZ95" s="163"/>
      <c r="BA95" s="164">
        <f t="shared" si="23"/>
        <v>0</v>
      </c>
      <c r="BB95" s="162"/>
      <c r="BC95" s="164">
        <f t="shared" si="24"/>
        <v>0</v>
      </c>
      <c r="BD95" s="163"/>
      <c r="BE95" s="164">
        <f t="shared" si="25"/>
        <v>0</v>
      </c>
      <c r="BF95" s="163"/>
      <c r="BG95" s="164">
        <f t="shared" si="26"/>
        <v>0</v>
      </c>
      <c r="BH95" s="162"/>
      <c r="BI95" s="164">
        <f t="shared" si="27"/>
        <v>0</v>
      </c>
      <c r="BJ95" s="163"/>
      <c r="BK95" s="165">
        <f t="shared" si="28"/>
        <v>0</v>
      </c>
      <c r="BL95" s="158"/>
    </row>
    <row r="96" spans="1:64" x14ac:dyDescent="0.2">
      <c r="A96" s="149" t="s">
        <v>268</v>
      </c>
      <c r="B96" s="168" t="s">
        <v>739</v>
      </c>
      <c r="C96" s="198"/>
      <c r="D96" s="150">
        <f t="shared" si="0"/>
        <v>0</v>
      </c>
      <c r="E96" s="159" t="s">
        <v>908</v>
      </c>
      <c r="F96" s="160" t="s">
        <v>643</v>
      </c>
      <c r="G96" s="161" t="s">
        <v>649</v>
      </c>
      <c r="H96" s="162"/>
      <c r="I96" s="163">
        <f t="shared" si="1"/>
        <v>0</v>
      </c>
      <c r="J96" s="163"/>
      <c r="K96" s="164">
        <f t="shared" si="2"/>
        <v>0</v>
      </c>
      <c r="L96" s="165"/>
      <c r="M96" s="164">
        <f t="shared" si="3"/>
        <v>0</v>
      </c>
      <c r="N96" s="162"/>
      <c r="O96" s="164">
        <f t="shared" si="4"/>
        <v>0</v>
      </c>
      <c r="P96" s="163"/>
      <c r="Q96" s="164">
        <f t="shared" si="5"/>
        <v>0</v>
      </c>
      <c r="R96" s="163"/>
      <c r="S96" s="164">
        <f t="shared" si="6"/>
        <v>0</v>
      </c>
      <c r="T96" s="162"/>
      <c r="U96" s="164">
        <f t="shared" si="7"/>
        <v>0</v>
      </c>
      <c r="V96" s="163"/>
      <c r="W96" s="164">
        <f t="shared" si="8"/>
        <v>0</v>
      </c>
      <c r="X96" s="163"/>
      <c r="Y96" s="164">
        <f t="shared" si="9"/>
        <v>0</v>
      </c>
      <c r="Z96" s="162"/>
      <c r="AA96" s="164">
        <f t="shared" si="10"/>
        <v>0</v>
      </c>
      <c r="AB96" s="163"/>
      <c r="AC96" s="164">
        <f t="shared" si="11"/>
        <v>0</v>
      </c>
      <c r="AD96" s="163"/>
      <c r="AE96" s="164">
        <f t="shared" si="12"/>
        <v>0</v>
      </c>
      <c r="AF96" s="163"/>
      <c r="AG96" s="164">
        <f t="shared" si="13"/>
        <v>0</v>
      </c>
      <c r="AH96" s="162"/>
      <c r="AI96" s="164">
        <f t="shared" si="14"/>
        <v>0</v>
      </c>
      <c r="AJ96" s="163"/>
      <c r="AK96" s="164">
        <f t="shared" si="15"/>
        <v>0</v>
      </c>
      <c r="AL96" s="163"/>
      <c r="AM96" s="164">
        <f t="shared" si="16"/>
        <v>0</v>
      </c>
      <c r="AN96" s="162"/>
      <c r="AO96" s="164">
        <f t="shared" si="17"/>
        <v>0</v>
      </c>
      <c r="AP96" s="163"/>
      <c r="AQ96" s="164">
        <f t="shared" si="18"/>
        <v>0</v>
      </c>
      <c r="AR96" s="163">
        <v>1</v>
      </c>
      <c r="AS96" s="164">
        <f t="shared" si="19"/>
        <v>0</v>
      </c>
      <c r="AT96" s="162"/>
      <c r="AU96" s="164">
        <f t="shared" si="20"/>
        <v>0</v>
      </c>
      <c r="AV96" s="162"/>
      <c r="AW96" s="164">
        <f t="shared" si="21"/>
        <v>0</v>
      </c>
      <c r="AX96" s="163"/>
      <c r="AY96" s="164">
        <f t="shared" si="22"/>
        <v>0</v>
      </c>
      <c r="AZ96" s="163"/>
      <c r="BA96" s="164">
        <f t="shared" si="23"/>
        <v>0</v>
      </c>
      <c r="BB96" s="162"/>
      <c r="BC96" s="164">
        <f t="shared" si="24"/>
        <v>0</v>
      </c>
      <c r="BD96" s="163"/>
      <c r="BE96" s="164">
        <f t="shared" si="25"/>
        <v>0</v>
      </c>
      <c r="BF96" s="163"/>
      <c r="BG96" s="164">
        <f t="shared" si="26"/>
        <v>0</v>
      </c>
      <c r="BH96" s="162"/>
      <c r="BI96" s="164">
        <f t="shared" si="27"/>
        <v>0</v>
      </c>
      <c r="BJ96" s="163"/>
      <c r="BK96" s="165">
        <f t="shared" si="28"/>
        <v>0</v>
      </c>
      <c r="BL96" s="158"/>
    </row>
    <row r="97" spans="1:64" x14ac:dyDescent="0.2">
      <c r="A97" s="149" t="s">
        <v>270</v>
      </c>
      <c r="B97" s="168" t="s">
        <v>740</v>
      </c>
      <c r="C97" s="198"/>
      <c r="D97" s="150">
        <f t="shared" si="0"/>
        <v>0</v>
      </c>
      <c r="E97" s="159" t="s">
        <v>908</v>
      </c>
      <c r="F97" s="160" t="s">
        <v>643</v>
      </c>
      <c r="G97" s="161" t="s">
        <v>649</v>
      </c>
      <c r="H97" s="162"/>
      <c r="I97" s="163">
        <f t="shared" si="1"/>
        <v>0</v>
      </c>
      <c r="J97" s="163"/>
      <c r="K97" s="164">
        <f t="shared" si="2"/>
        <v>0</v>
      </c>
      <c r="L97" s="165"/>
      <c r="M97" s="164">
        <f t="shared" si="3"/>
        <v>0</v>
      </c>
      <c r="N97" s="162"/>
      <c r="O97" s="164">
        <f t="shared" si="4"/>
        <v>0</v>
      </c>
      <c r="P97" s="163"/>
      <c r="Q97" s="164">
        <f t="shared" si="5"/>
        <v>0</v>
      </c>
      <c r="R97" s="163"/>
      <c r="S97" s="164">
        <f t="shared" si="6"/>
        <v>0</v>
      </c>
      <c r="T97" s="162"/>
      <c r="U97" s="164">
        <f t="shared" si="7"/>
        <v>0</v>
      </c>
      <c r="V97" s="163"/>
      <c r="W97" s="164">
        <f t="shared" si="8"/>
        <v>0</v>
      </c>
      <c r="X97" s="163"/>
      <c r="Y97" s="164">
        <f t="shared" si="9"/>
        <v>0</v>
      </c>
      <c r="Z97" s="162"/>
      <c r="AA97" s="164">
        <f t="shared" si="10"/>
        <v>0</v>
      </c>
      <c r="AB97" s="163"/>
      <c r="AC97" s="164">
        <f t="shared" si="11"/>
        <v>0</v>
      </c>
      <c r="AD97" s="163"/>
      <c r="AE97" s="164">
        <f t="shared" si="12"/>
        <v>0</v>
      </c>
      <c r="AF97" s="163"/>
      <c r="AG97" s="164">
        <f t="shared" si="13"/>
        <v>0</v>
      </c>
      <c r="AH97" s="162"/>
      <c r="AI97" s="164">
        <f t="shared" si="14"/>
        <v>0</v>
      </c>
      <c r="AJ97" s="163"/>
      <c r="AK97" s="164">
        <f t="shared" si="15"/>
        <v>0</v>
      </c>
      <c r="AL97" s="163"/>
      <c r="AM97" s="164">
        <f t="shared" si="16"/>
        <v>0</v>
      </c>
      <c r="AN97" s="162">
        <v>1</v>
      </c>
      <c r="AO97" s="164">
        <f t="shared" si="17"/>
        <v>0</v>
      </c>
      <c r="AP97" s="163"/>
      <c r="AQ97" s="164">
        <f t="shared" si="18"/>
        <v>0</v>
      </c>
      <c r="AR97" s="163"/>
      <c r="AS97" s="164">
        <f t="shared" si="19"/>
        <v>0</v>
      </c>
      <c r="AT97" s="162"/>
      <c r="AU97" s="164">
        <f t="shared" si="20"/>
        <v>0</v>
      </c>
      <c r="AV97" s="162"/>
      <c r="AW97" s="164">
        <f t="shared" si="21"/>
        <v>0</v>
      </c>
      <c r="AX97" s="163"/>
      <c r="AY97" s="164">
        <f t="shared" si="22"/>
        <v>0</v>
      </c>
      <c r="AZ97" s="163"/>
      <c r="BA97" s="164">
        <f t="shared" si="23"/>
        <v>0</v>
      </c>
      <c r="BB97" s="162"/>
      <c r="BC97" s="164">
        <f t="shared" si="24"/>
        <v>0</v>
      </c>
      <c r="BD97" s="163"/>
      <c r="BE97" s="164">
        <f t="shared" si="25"/>
        <v>0</v>
      </c>
      <c r="BF97" s="163"/>
      <c r="BG97" s="164">
        <f t="shared" si="26"/>
        <v>0</v>
      </c>
      <c r="BH97" s="162"/>
      <c r="BI97" s="164">
        <f t="shared" si="27"/>
        <v>0</v>
      </c>
      <c r="BJ97" s="163"/>
      <c r="BK97" s="165">
        <f t="shared" si="28"/>
        <v>0</v>
      </c>
      <c r="BL97" s="158"/>
    </row>
    <row r="98" spans="1:64" x14ac:dyDescent="0.2">
      <c r="A98" s="149" t="s">
        <v>272</v>
      </c>
      <c r="B98" s="194" t="s">
        <v>741</v>
      </c>
      <c r="C98" s="202"/>
      <c r="D98" s="150">
        <f t="shared" si="0"/>
        <v>0</v>
      </c>
      <c r="E98" s="159" t="s">
        <v>649</v>
      </c>
      <c r="F98" s="160" t="s">
        <v>643</v>
      </c>
      <c r="G98" s="161" t="s">
        <v>908</v>
      </c>
      <c r="H98" s="162"/>
      <c r="I98" s="163">
        <f t="shared" si="1"/>
        <v>0</v>
      </c>
      <c r="J98" s="163"/>
      <c r="K98" s="164">
        <f t="shared" si="2"/>
        <v>0</v>
      </c>
      <c r="L98" s="165"/>
      <c r="M98" s="164">
        <f t="shared" si="3"/>
        <v>0</v>
      </c>
      <c r="N98" s="162"/>
      <c r="O98" s="164">
        <f t="shared" si="4"/>
        <v>0</v>
      </c>
      <c r="P98" s="163"/>
      <c r="Q98" s="164">
        <f t="shared" si="5"/>
        <v>0</v>
      </c>
      <c r="R98" s="163"/>
      <c r="S98" s="164">
        <f t="shared" si="6"/>
        <v>0</v>
      </c>
      <c r="T98" s="162"/>
      <c r="U98" s="164">
        <f t="shared" si="7"/>
        <v>0</v>
      </c>
      <c r="V98" s="163"/>
      <c r="W98" s="164">
        <f t="shared" si="8"/>
        <v>0</v>
      </c>
      <c r="X98" s="163"/>
      <c r="Y98" s="164">
        <f t="shared" si="9"/>
        <v>0</v>
      </c>
      <c r="Z98" s="162"/>
      <c r="AA98" s="164">
        <f t="shared" si="10"/>
        <v>0</v>
      </c>
      <c r="AB98" s="163"/>
      <c r="AC98" s="164">
        <f t="shared" si="11"/>
        <v>0</v>
      </c>
      <c r="AD98" s="163"/>
      <c r="AE98" s="164">
        <f t="shared" si="12"/>
        <v>0</v>
      </c>
      <c r="AF98" s="163"/>
      <c r="AG98" s="164">
        <f t="shared" si="13"/>
        <v>0</v>
      </c>
      <c r="AH98" s="162"/>
      <c r="AI98" s="164">
        <f t="shared" si="14"/>
        <v>0</v>
      </c>
      <c r="AJ98" s="163"/>
      <c r="AK98" s="164">
        <f t="shared" si="15"/>
        <v>0</v>
      </c>
      <c r="AL98" s="163"/>
      <c r="AM98" s="164">
        <f t="shared" si="16"/>
        <v>0</v>
      </c>
      <c r="AN98" s="162"/>
      <c r="AO98" s="164">
        <f t="shared" si="17"/>
        <v>0</v>
      </c>
      <c r="AP98" s="163"/>
      <c r="AQ98" s="164">
        <f t="shared" si="18"/>
        <v>0</v>
      </c>
      <c r="AR98" s="163"/>
      <c r="AS98" s="164">
        <f t="shared" si="19"/>
        <v>0</v>
      </c>
      <c r="AT98" s="162"/>
      <c r="AU98" s="164">
        <f t="shared" si="20"/>
        <v>0</v>
      </c>
      <c r="AV98" s="162"/>
      <c r="AW98" s="164">
        <f t="shared" si="21"/>
        <v>0</v>
      </c>
      <c r="AX98" s="163"/>
      <c r="AY98" s="164">
        <f t="shared" si="22"/>
        <v>0</v>
      </c>
      <c r="AZ98" s="163">
        <v>1</v>
      </c>
      <c r="BA98" s="164">
        <f t="shared" si="23"/>
        <v>0</v>
      </c>
      <c r="BB98" s="162"/>
      <c r="BC98" s="164">
        <f t="shared" si="24"/>
        <v>0</v>
      </c>
      <c r="BD98" s="163"/>
      <c r="BE98" s="164">
        <f t="shared" si="25"/>
        <v>0</v>
      </c>
      <c r="BF98" s="163"/>
      <c r="BG98" s="164">
        <f t="shared" si="26"/>
        <v>0</v>
      </c>
      <c r="BH98" s="162"/>
      <c r="BI98" s="164">
        <f t="shared" si="27"/>
        <v>0</v>
      </c>
      <c r="BJ98" s="163"/>
      <c r="BK98" s="165">
        <f t="shared" si="28"/>
        <v>0</v>
      </c>
      <c r="BL98" s="158"/>
    </row>
    <row r="99" spans="1:64" x14ac:dyDescent="0.2">
      <c r="A99" s="149" t="s">
        <v>274</v>
      </c>
      <c r="B99" s="168" t="s">
        <v>742</v>
      </c>
      <c r="C99" s="198"/>
      <c r="D99" s="150">
        <f t="shared" si="0"/>
        <v>0</v>
      </c>
      <c r="E99" s="159" t="s">
        <v>908</v>
      </c>
      <c r="F99" s="160" t="s">
        <v>643</v>
      </c>
      <c r="G99" s="161" t="s">
        <v>649</v>
      </c>
      <c r="H99" s="162"/>
      <c r="I99" s="163">
        <f t="shared" si="1"/>
        <v>0</v>
      </c>
      <c r="J99" s="163"/>
      <c r="K99" s="164">
        <f t="shared" si="2"/>
        <v>0</v>
      </c>
      <c r="L99" s="165"/>
      <c r="M99" s="164">
        <f t="shared" si="3"/>
        <v>0</v>
      </c>
      <c r="N99" s="162"/>
      <c r="O99" s="164">
        <f t="shared" si="4"/>
        <v>0</v>
      </c>
      <c r="P99" s="163"/>
      <c r="Q99" s="164">
        <f t="shared" si="5"/>
        <v>0</v>
      </c>
      <c r="R99" s="163"/>
      <c r="S99" s="164">
        <f t="shared" si="6"/>
        <v>0</v>
      </c>
      <c r="T99" s="162"/>
      <c r="U99" s="164">
        <f t="shared" si="7"/>
        <v>0</v>
      </c>
      <c r="V99" s="163"/>
      <c r="W99" s="164">
        <f t="shared" si="8"/>
        <v>0</v>
      </c>
      <c r="X99" s="163"/>
      <c r="Y99" s="164">
        <f t="shared" si="9"/>
        <v>0</v>
      </c>
      <c r="Z99" s="162"/>
      <c r="AA99" s="164">
        <f t="shared" si="10"/>
        <v>0</v>
      </c>
      <c r="AB99" s="163"/>
      <c r="AC99" s="164">
        <f t="shared" si="11"/>
        <v>0</v>
      </c>
      <c r="AD99" s="163">
        <v>1</v>
      </c>
      <c r="AE99" s="164">
        <f t="shared" si="12"/>
        <v>0</v>
      </c>
      <c r="AF99" s="163"/>
      <c r="AG99" s="164">
        <f t="shared" si="13"/>
        <v>0</v>
      </c>
      <c r="AH99" s="162"/>
      <c r="AI99" s="164">
        <f t="shared" si="14"/>
        <v>0</v>
      </c>
      <c r="AJ99" s="163"/>
      <c r="AK99" s="164">
        <f t="shared" si="15"/>
        <v>0</v>
      </c>
      <c r="AL99" s="163"/>
      <c r="AM99" s="164">
        <f t="shared" si="16"/>
        <v>0</v>
      </c>
      <c r="AN99" s="162"/>
      <c r="AO99" s="164">
        <f t="shared" si="17"/>
        <v>0</v>
      </c>
      <c r="AP99" s="163"/>
      <c r="AQ99" s="164">
        <f t="shared" si="18"/>
        <v>0</v>
      </c>
      <c r="AR99" s="163"/>
      <c r="AS99" s="164">
        <f t="shared" si="19"/>
        <v>0</v>
      </c>
      <c r="AT99" s="162"/>
      <c r="AU99" s="164">
        <f t="shared" si="20"/>
        <v>0</v>
      </c>
      <c r="AV99" s="162"/>
      <c r="AW99" s="164">
        <f t="shared" si="21"/>
        <v>0</v>
      </c>
      <c r="AX99" s="163"/>
      <c r="AY99" s="164">
        <f t="shared" si="22"/>
        <v>0</v>
      </c>
      <c r="AZ99" s="163"/>
      <c r="BA99" s="164">
        <f t="shared" si="23"/>
        <v>0</v>
      </c>
      <c r="BB99" s="162"/>
      <c r="BC99" s="164">
        <f t="shared" si="24"/>
        <v>0</v>
      </c>
      <c r="BD99" s="163"/>
      <c r="BE99" s="164">
        <f t="shared" si="25"/>
        <v>0</v>
      </c>
      <c r="BF99" s="163"/>
      <c r="BG99" s="164">
        <f t="shared" si="26"/>
        <v>0</v>
      </c>
      <c r="BH99" s="162"/>
      <c r="BI99" s="164">
        <f t="shared" si="27"/>
        <v>0</v>
      </c>
      <c r="BJ99" s="163"/>
      <c r="BK99" s="165">
        <f t="shared" si="28"/>
        <v>0</v>
      </c>
      <c r="BL99" s="158"/>
    </row>
    <row r="100" spans="1:64" x14ac:dyDescent="0.2">
      <c r="A100" s="149" t="s">
        <v>276</v>
      </c>
      <c r="B100" s="168" t="s">
        <v>743</v>
      </c>
      <c r="C100" s="198"/>
      <c r="D100" s="150">
        <f t="shared" si="0"/>
        <v>0</v>
      </c>
      <c r="E100" s="159" t="s">
        <v>908</v>
      </c>
      <c r="F100" s="160" t="s">
        <v>643</v>
      </c>
      <c r="G100" s="161" t="s">
        <v>649</v>
      </c>
      <c r="H100" s="162"/>
      <c r="I100" s="163">
        <f t="shared" si="1"/>
        <v>0</v>
      </c>
      <c r="J100" s="163"/>
      <c r="K100" s="164">
        <f t="shared" si="2"/>
        <v>0</v>
      </c>
      <c r="L100" s="165"/>
      <c r="M100" s="164">
        <f t="shared" si="3"/>
        <v>0</v>
      </c>
      <c r="N100" s="162"/>
      <c r="O100" s="164">
        <f t="shared" si="4"/>
        <v>0</v>
      </c>
      <c r="P100" s="163"/>
      <c r="Q100" s="164">
        <f t="shared" si="5"/>
        <v>0</v>
      </c>
      <c r="R100" s="163"/>
      <c r="S100" s="164">
        <f t="shared" si="6"/>
        <v>0</v>
      </c>
      <c r="T100" s="162"/>
      <c r="U100" s="164">
        <f t="shared" si="7"/>
        <v>0</v>
      </c>
      <c r="V100" s="163"/>
      <c r="W100" s="164">
        <f t="shared" si="8"/>
        <v>0</v>
      </c>
      <c r="X100" s="163"/>
      <c r="Y100" s="164">
        <f t="shared" si="9"/>
        <v>0</v>
      </c>
      <c r="Z100" s="162">
        <v>1</v>
      </c>
      <c r="AA100" s="164">
        <f t="shared" si="10"/>
        <v>0</v>
      </c>
      <c r="AB100" s="163"/>
      <c r="AC100" s="164">
        <f t="shared" si="11"/>
        <v>0</v>
      </c>
      <c r="AD100" s="163"/>
      <c r="AE100" s="164">
        <f t="shared" si="12"/>
        <v>0</v>
      </c>
      <c r="AF100" s="163"/>
      <c r="AG100" s="164">
        <f t="shared" si="13"/>
        <v>0</v>
      </c>
      <c r="AH100" s="162"/>
      <c r="AI100" s="164">
        <f t="shared" si="14"/>
        <v>0</v>
      </c>
      <c r="AJ100" s="163"/>
      <c r="AK100" s="164">
        <f t="shared" si="15"/>
        <v>0</v>
      </c>
      <c r="AL100" s="163"/>
      <c r="AM100" s="164">
        <f t="shared" si="16"/>
        <v>0</v>
      </c>
      <c r="AN100" s="162"/>
      <c r="AO100" s="164">
        <f t="shared" si="17"/>
        <v>0</v>
      </c>
      <c r="AP100" s="163"/>
      <c r="AQ100" s="164">
        <f t="shared" si="18"/>
        <v>0</v>
      </c>
      <c r="AR100" s="163"/>
      <c r="AS100" s="164">
        <f t="shared" si="19"/>
        <v>0</v>
      </c>
      <c r="AT100" s="162"/>
      <c r="AU100" s="164">
        <f t="shared" si="20"/>
        <v>0</v>
      </c>
      <c r="AV100" s="162"/>
      <c r="AW100" s="164">
        <f t="shared" si="21"/>
        <v>0</v>
      </c>
      <c r="AX100" s="163"/>
      <c r="AY100" s="164">
        <f t="shared" si="22"/>
        <v>0</v>
      </c>
      <c r="AZ100" s="163"/>
      <c r="BA100" s="164">
        <f t="shared" si="23"/>
        <v>0</v>
      </c>
      <c r="BB100" s="162"/>
      <c r="BC100" s="164">
        <f t="shared" si="24"/>
        <v>0</v>
      </c>
      <c r="BD100" s="163"/>
      <c r="BE100" s="164">
        <f t="shared" si="25"/>
        <v>0</v>
      </c>
      <c r="BF100" s="163"/>
      <c r="BG100" s="164">
        <f t="shared" si="26"/>
        <v>0</v>
      </c>
      <c r="BH100" s="162"/>
      <c r="BI100" s="164">
        <f t="shared" si="27"/>
        <v>0</v>
      </c>
      <c r="BJ100" s="163"/>
      <c r="BK100" s="165">
        <f t="shared" si="28"/>
        <v>0</v>
      </c>
      <c r="BL100" s="158"/>
    </row>
    <row r="101" spans="1:64" x14ac:dyDescent="0.2">
      <c r="A101" s="149" t="s">
        <v>278</v>
      </c>
      <c r="B101" s="168" t="s">
        <v>744</v>
      </c>
      <c r="C101" s="198"/>
      <c r="D101" s="150">
        <f t="shared" si="0"/>
        <v>0</v>
      </c>
      <c r="E101" s="159" t="s">
        <v>649</v>
      </c>
      <c r="F101" s="160" t="s">
        <v>643</v>
      </c>
      <c r="G101" s="161" t="s">
        <v>908</v>
      </c>
      <c r="H101" s="162"/>
      <c r="I101" s="163">
        <f t="shared" si="1"/>
        <v>0</v>
      </c>
      <c r="J101" s="163"/>
      <c r="K101" s="164">
        <f t="shared" si="2"/>
        <v>0</v>
      </c>
      <c r="L101" s="165"/>
      <c r="M101" s="164">
        <f t="shared" si="3"/>
        <v>0</v>
      </c>
      <c r="N101" s="162"/>
      <c r="O101" s="164">
        <f t="shared" si="4"/>
        <v>0</v>
      </c>
      <c r="P101" s="163"/>
      <c r="Q101" s="164">
        <f t="shared" si="5"/>
        <v>0</v>
      </c>
      <c r="R101" s="163"/>
      <c r="S101" s="164">
        <f t="shared" si="6"/>
        <v>0</v>
      </c>
      <c r="T101" s="162"/>
      <c r="U101" s="164">
        <f t="shared" si="7"/>
        <v>0</v>
      </c>
      <c r="V101" s="163"/>
      <c r="W101" s="164">
        <f t="shared" si="8"/>
        <v>0</v>
      </c>
      <c r="X101" s="163"/>
      <c r="Y101" s="164">
        <f t="shared" si="9"/>
        <v>0</v>
      </c>
      <c r="Z101" s="162"/>
      <c r="AA101" s="164">
        <f t="shared" si="10"/>
        <v>0</v>
      </c>
      <c r="AB101" s="163"/>
      <c r="AC101" s="164">
        <f t="shared" si="11"/>
        <v>0</v>
      </c>
      <c r="AD101" s="163"/>
      <c r="AE101" s="164">
        <f t="shared" si="12"/>
        <v>0</v>
      </c>
      <c r="AF101" s="163">
        <v>1</v>
      </c>
      <c r="AG101" s="164">
        <f t="shared" si="13"/>
        <v>0</v>
      </c>
      <c r="AH101" s="162"/>
      <c r="AI101" s="164">
        <f t="shared" si="14"/>
        <v>0</v>
      </c>
      <c r="AJ101" s="163"/>
      <c r="AK101" s="164">
        <f t="shared" si="15"/>
        <v>0</v>
      </c>
      <c r="AL101" s="163"/>
      <c r="AM101" s="164">
        <f t="shared" si="16"/>
        <v>0</v>
      </c>
      <c r="AN101" s="162"/>
      <c r="AO101" s="164">
        <f t="shared" si="17"/>
        <v>0</v>
      </c>
      <c r="AP101" s="163"/>
      <c r="AQ101" s="164">
        <f t="shared" si="18"/>
        <v>0</v>
      </c>
      <c r="AR101" s="163"/>
      <c r="AS101" s="164">
        <f t="shared" si="19"/>
        <v>0</v>
      </c>
      <c r="AT101" s="162"/>
      <c r="AU101" s="164">
        <f t="shared" si="20"/>
        <v>0</v>
      </c>
      <c r="AV101" s="162"/>
      <c r="AW101" s="164">
        <f t="shared" si="21"/>
        <v>0</v>
      </c>
      <c r="AX101" s="163"/>
      <c r="AY101" s="164">
        <f t="shared" si="22"/>
        <v>0</v>
      </c>
      <c r="AZ101" s="163"/>
      <c r="BA101" s="164">
        <f t="shared" si="23"/>
        <v>0</v>
      </c>
      <c r="BB101" s="162"/>
      <c r="BC101" s="164">
        <f t="shared" si="24"/>
        <v>0</v>
      </c>
      <c r="BD101" s="163"/>
      <c r="BE101" s="164">
        <f t="shared" si="25"/>
        <v>0</v>
      </c>
      <c r="BF101" s="163"/>
      <c r="BG101" s="164">
        <f t="shared" si="26"/>
        <v>0</v>
      </c>
      <c r="BH101" s="162"/>
      <c r="BI101" s="164">
        <f t="shared" si="27"/>
        <v>0</v>
      </c>
      <c r="BJ101" s="163"/>
      <c r="BK101" s="165">
        <f t="shared" si="28"/>
        <v>0</v>
      </c>
      <c r="BL101" s="158"/>
    </row>
    <row r="102" spans="1:64" x14ac:dyDescent="0.2">
      <c r="A102" s="149" t="s">
        <v>280</v>
      </c>
      <c r="B102" s="168" t="s">
        <v>745</v>
      </c>
      <c r="C102" s="198"/>
      <c r="D102" s="150">
        <f t="shared" si="0"/>
        <v>0</v>
      </c>
      <c r="E102" s="159" t="s">
        <v>908</v>
      </c>
      <c r="F102" s="160" t="s">
        <v>643</v>
      </c>
      <c r="G102" s="161" t="s">
        <v>649</v>
      </c>
      <c r="H102" s="162"/>
      <c r="I102" s="163">
        <f t="shared" si="1"/>
        <v>0</v>
      </c>
      <c r="J102" s="163"/>
      <c r="K102" s="164">
        <f t="shared" si="2"/>
        <v>0</v>
      </c>
      <c r="L102" s="165"/>
      <c r="M102" s="164">
        <f t="shared" si="3"/>
        <v>0</v>
      </c>
      <c r="N102" s="162"/>
      <c r="O102" s="164">
        <f t="shared" si="4"/>
        <v>0</v>
      </c>
      <c r="P102" s="163"/>
      <c r="Q102" s="164">
        <f t="shared" si="5"/>
        <v>0</v>
      </c>
      <c r="R102" s="163"/>
      <c r="S102" s="164">
        <f t="shared" si="6"/>
        <v>0</v>
      </c>
      <c r="T102" s="162"/>
      <c r="U102" s="164">
        <f t="shared" si="7"/>
        <v>0</v>
      </c>
      <c r="V102" s="163"/>
      <c r="W102" s="164">
        <f t="shared" si="8"/>
        <v>0</v>
      </c>
      <c r="X102" s="163"/>
      <c r="Y102" s="164">
        <f t="shared" si="9"/>
        <v>0</v>
      </c>
      <c r="Z102" s="162"/>
      <c r="AA102" s="164">
        <f t="shared" si="10"/>
        <v>0</v>
      </c>
      <c r="AB102" s="163">
        <v>1</v>
      </c>
      <c r="AC102" s="164">
        <f t="shared" si="11"/>
        <v>0</v>
      </c>
      <c r="AD102" s="163"/>
      <c r="AE102" s="164">
        <f t="shared" si="12"/>
        <v>0</v>
      </c>
      <c r="AF102" s="163"/>
      <c r="AG102" s="164">
        <f t="shared" si="13"/>
        <v>0</v>
      </c>
      <c r="AH102" s="162"/>
      <c r="AI102" s="164">
        <f t="shared" si="14"/>
        <v>0</v>
      </c>
      <c r="AJ102" s="163"/>
      <c r="AK102" s="164">
        <f t="shared" si="15"/>
        <v>0</v>
      </c>
      <c r="AL102" s="163"/>
      <c r="AM102" s="164">
        <f t="shared" si="16"/>
        <v>0</v>
      </c>
      <c r="AN102" s="162"/>
      <c r="AO102" s="164">
        <f t="shared" si="17"/>
        <v>0</v>
      </c>
      <c r="AP102" s="163"/>
      <c r="AQ102" s="164">
        <f t="shared" si="18"/>
        <v>0</v>
      </c>
      <c r="AR102" s="163"/>
      <c r="AS102" s="164">
        <f t="shared" si="19"/>
        <v>0</v>
      </c>
      <c r="AT102" s="162"/>
      <c r="AU102" s="164">
        <f t="shared" si="20"/>
        <v>0</v>
      </c>
      <c r="AV102" s="162"/>
      <c r="AW102" s="164">
        <f t="shared" si="21"/>
        <v>0</v>
      </c>
      <c r="AX102" s="163"/>
      <c r="AY102" s="164">
        <f t="shared" si="22"/>
        <v>0</v>
      </c>
      <c r="AZ102" s="163"/>
      <c r="BA102" s="164">
        <f t="shared" si="23"/>
        <v>0</v>
      </c>
      <c r="BB102" s="162"/>
      <c r="BC102" s="164">
        <f t="shared" si="24"/>
        <v>0</v>
      </c>
      <c r="BD102" s="163"/>
      <c r="BE102" s="164">
        <f t="shared" si="25"/>
        <v>0</v>
      </c>
      <c r="BF102" s="163"/>
      <c r="BG102" s="164">
        <f t="shared" si="26"/>
        <v>0</v>
      </c>
      <c r="BH102" s="162"/>
      <c r="BI102" s="164">
        <f t="shared" si="27"/>
        <v>0</v>
      </c>
      <c r="BJ102" s="163"/>
      <c r="BK102" s="165">
        <f t="shared" si="28"/>
        <v>0</v>
      </c>
      <c r="BL102" s="158"/>
    </row>
    <row r="103" spans="1:64" x14ac:dyDescent="0.2">
      <c r="A103" s="149" t="s">
        <v>282</v>
      </c>
      <c r="B103" s="168" t="s">
        <v>746</v>
      </c>
      <c r="C103" s="198"/>
      <c r="D103" s="150">
        <f t="shared" si="0"/>
        <v>0</v>
      </c>
      <c r="E103" s="159" t="s">
        <v>908</v>
      </c>
      <c r="F103" s="160" t="s">
        <v>643</v>
      </c>
      <c r="G103" s="161" t="s">
        <v>649</v>
      </c>
      <c r="H103" s="162"/>
      <c r="I103" s="163">
        <f t="shared" si="1"/>
        <v>0</v>
      </c>
      <c r="J103" s="163"/>
      <c r="K103" s="164">
        <f t="shared" si="2"/>
        <v>0</v>
      </c>
      <c r="L103" s="165"/>
      <c r="M103" s="164">
        <f t="shared" si="3"/>
        <v>0</v>
      </c>
      <c r="N103" s="162"/>
      <c r="O103" s="164">
        <f t="shared" si="4"/>
        <v>0</v>
      </c>
      <c r="P103" s="163"/>
      <c r="Q103" s="164">
        <f t="shared" si="5"/>
        <v>0</v>
      </c>
      <c r="R103" s="163"/>
      <c r="S103" s="164">
        <f t="shared" si="6"/>
        <v>0</v>
      </c>
      <c r="T103" s="162"/>
      <c r="U103" s="164">
        <f t="shared" si="7"/>
        <v>0</v>
      </c>
      <c r="V103" s="163"/>
      <c r="W103" s="164">
        <f t="shared" si="8"/>
        <v>0</v>
      </c>
      <c r="X103" s="163"/>
      <c r="Y103" s="164">
        <f t="shared" si="9"/>
        <v>0</v>
      </c>
      <c r="Z103" s="162"/>
      <c r="AA103" s="164">
        <f t="shared" si="10"/>
        <v>0</v>
      </c>
      <c r="AB103" s="163"/>
      <c r="AC103" s="164">
        <f t="shared" si="11"/>
        <v>0</v>
      </c>
      <c r="AD103" s="163"/>
      <c r="AE103" s="164">
        <f t="shared" si="12"/>
        <v>0</v>
      </c>
      <c r="AF103" s="163"/>
      <c r="AG103" s="164">
        <f t="shared" si="13"/>
        <v>0</v>
      </c>
      <c r="AH103" s="162"/>
      <c r="AI103" s="164">
        <f t="shared" si="14"/>
        <v>0</v>
      </c>
      <c r="AJ103" s="163"/>
      <c r="AK103" s="164">
        <f t="shared" si="15"/>
        <v>0</v>
      </c>
      <c r="AL103" s="163"/>
      <c r="AM103" s="164">
        <f t="shared" si="16"/>
        <v>0</v>
      </c>
      <c r="AN103" s="162"/>
      <c r="AO103" s="164">
        <f t="shared" si="17"/>
        <v>0</v>
      </c>
      <c r="AP103" s="163"/>
      <c r="AQ103" s="164">
        <f t="shared" si="18"/>
        <v>0</v>
      </c>
      <c r="AR103" s="163"/>
      <c r="AS103" s="164">
        <f t="shared" si="19"/>
        <v>0</v>
      </c>
      <c r="AT103" s="162">
        <v>1</v>
      </c>
      <c r="AU103" s="164">
        <f t="shared" si="20"/>
        <v>0</v>
      </c>
      <c r="AV103" s="162"/>
      <c r="AW103" s="164">
        <f t="shared" si="21"/>
        <v>0</v>
      </c>
      <c r="AX103" s="163"/>
      <c r="AY103" s="164">
        <f t="shared" si="22"/>
        <v>0</v>
      </c>
      <c r="AZ103" s="163"/>
      <c r="BA103" s="164">
        <f t="shared" si="23"/>
        <v>0</v>
      </c>
      <c r="BB103" s="162"/>
      <c r="BC103" s="164">
        <f t="shared" si="24"/>
        <v>0</v>
      </c>
      <c r="BD103" s="163"/>
      <c r="BE103" s="164">
        <f t="shared" si="25"/>
        <v>0</v>
      </c>
      <c r="BF103" s="163"/>
      <c r="BG103" s="164">
        <f t="shared" si="26"/>
        <v>0</v>
      </c>
      <c r="BH103" s="162"/>
      <c r="BI103" s="164">
        <f t="shared" si="27"/>
        <v>0</v>
      </c>
      <c r="BJ103" s="163"/>
      <c r="BK103" s="165">
        <f t="shared" si="28"/>
        <v>0</v>
      </c>
      <c r="BL103" s="158"/>
    </row>
    <row r="104" spans="1:64" x14ac:dyDescent="0.2">
      <c r="A104" s="149" t="s">
        <v>284</v>
      </c>
      <c r="B104" s="172" t="s">
        <v>747</v>
      </c>
      <c r="C104" s="203"/>
      <c r="D104" s="150">
        <f t="shared" si="0"/>
        <v>0</v>
      </c>
      <c r="E104" s="159" t="s">
        <v>649</v>
      </c>
      <c r="F104" s="160" t="s">
        <v>643</v>
      </c>
      <c r="G104" s="161" t="s">
        <v>908</v>
      </c>
      <c r="H104" s="162"/>
      <c r="I104" s="163">
        <f t="shared" si="1"/>
        <v>0</v>
      </c>
      <c r="J104" s="163"/>
      <c r="K104" s="164">
        <f t="shared" si="2"/>
        <v>0</v>
      </c>
      <c r="L104" s="165">
        <v>1</v>
      </c>
      <c r="M104" s="164">
        <f t="shared" si="3"/>
        <v>0</v>
      </c>
      <c r="N104" s="162"/>
      <c r="O104" s="164">
        <f t="shared" si="4"/>
        <v>0</v>
      </c>
      <c r="P104" s="163"/>
      <c r="Q104" s="164">
        <f t="shared" si="5"/>
        <v>0</v>
      </c>
      <c r="R104" s="163"/>
      <c r="S104" s="164">
        <f t="shared" si="6"/>
        <v>0</v>
      </c>
      <c r="T104" s="162"/>
      <c r="U104" s="164">
        <f t="shared" si="7"/>
        <v>0</v>
      </c>
      <c r="V104" s="163"/>
      <c r="W104" s="164">
        <f t="shared" si="8"/>
        <v>0</v>
      </c>
      <c r="X104" s="163"/>
      <c r="Y104" s="164">
        <f t="shared" si="9"/>
        <v>0</v>
      </c>
      <c r="Z104" s="162"/>
      <c r="AA104" s="164">
        <f t="shared" si="10"/>
        <v>0</v>
      </c>
      <c r="AB104" s="163"/>
      <c r="AC104" s="164">
        <f t="shared" si="11"/>
        <v>0</v>
      </c>
      <c r="AD104" s="163"/>
      <c r="AE104" s="164">
        <f t="shared" si="12"/>
        <v>0</v>
      </c>
      <c r="AF104" s="163"/>
      <c r="AG104" s="164">
        <f t="shared" si="13"/>
        <v>0</v>
      </c>
      <c r="AH104" s="162"/>
      <c r="AI104" s="164">
        <f t="shared" si="14"/>
        <v>0</v>
      </c>
      <c r="AJ104" s="163"/>
      <c r="AK104" s="164">
        <f t="shared" si="15"/>
        <v>0</v>
      </c>
      <c r="AL104" s="163"/>
      <c r="AM104" s="164">
        <f t="shared" si="16"/>
        <v>0</v>
      </c>
      <c r="AN104" s="162"/>
      <c r="AO104" s="164">
        <f t="shared" si="17"/>
        <v>0</v>
      </c>
      <c r="AP104" s="163"/>
      <c r="AQ104" s="164">
        <f t="shared" si="18"/>
        <v>0</v>
      </c>
      <c r="AR104" s="163"/>
      <c r="AS104" s="164">
        <f t="shared" si="19"/>
        <v>0</v>
      </c>
      <c r="AT104" s="162"/>
      <c r="AU104" s="164">
        <f t="shared" si="20"/>
        <v>0</v>
      </c>
      <c r="AV104" s="162"/>
      <c r="AW104" s="164">
        <f t="shared" si="21"/>
        <v>0</v>
      </c>
      <c r="AX104" s="163"/>
      <c r="AY104" s="164">
        <f t="shared" si="22"/>
        <v>0</v>
      </c>
      <c r="AZ104" s="163"/>
      <c r="BA104" s="164">
        <f t="shared" si="23"/>
        <v>0</v>
      </c>
      <c r="BB104" s="162"/>
      <c r="BC104" s="164">
        <f t="shared" si="24"/>
        <v>0</v>
      </c>
      <c r="BD104" s="163"/>
      <c r="BE104" s="164">
        <f t="shared" si="25"/>
        <v>0</v>
      </c>
      <c r="BF104" s="163"/>
      <c r="BG104" s="164">
        <f t="shared" si="26"/>
        <v>0</v>
      </c>
      <c r="BH104" s="162"/>
      <c r="BI104" s="164">
        <f t="shared" si="27"/>
        <v>0</v>
      </c>
      <c r="BJ104" s="163"/>
      <c r="BK104" s="165">
        <f t="shared" si="28"/>
        <v>0</v>
      </c>
      <c r="BL104" s="158"/>
    </row>
    <row r="105" spans="1:64" x14ac:dyDescent="0.2">
      <c r="A105" s="149" t="s">
        <v>286</v>
      </c>
      <c r="B105" s="168" t="s">
        <v>748</v>
      </c>
      <c r="C105" s="201"/>
      <c r="D105" s="150">
        <f t="shared" si="0"/>
        <v>0</v>
      </c>
      <c r="E105" s="159" t="s">
        <v>908</v>
      </c>
      <c r="F105" s="160" t="s">
        <v>643</v>
      </c>
      <c r="G105" s="161" t="s">
        <v>649</v>
      </c>
      <c r="H105" s="162"/>
      <c r="I105" s="163">
        <f t="shared" si="1"/>
        <v>0</v>
      </c>
      <c r="J105" s="163"/>
      <c r="K105" s="164">
        <f t="shared" si="2"/>
        <v>0</v>
      </c>
      <c r="L105" s="165"/>
      <c r="M105" s="164">
        <f t="shared" si="3"/>
        <v>0</v>
      </c>
      <c r="N105" s="162"/>
      <c r="O105" s="164">
        <f t="shared" si="4"/>
        <v>0</v>
      </c>
      <c r="P105" s="163"/>
      <c r="Q105" s="164">
        <f t="shared" si="5"/>
        <v>0</v>
      </c>
      <c r="R105" s="163"/>
      <c r="S105" s="164">
        <f t="shared" si="6"/>
        <v>0</v>
      </c>
      <c r="T105" s="162"/>
      <c r="U105" s="164">
        <f t="shared" si="7"/>
        <v>0</v>
      </c>
      <c r="V105" s="163"/>
      <c r="W105" s="164">
        <f t="shared" si="8"/>
        <v>0</v>
      </c>
      <c r="X105" s="163"/>
      <c r="Y105" s="164">
        <f t="shared" si="9"/>
        <v>0</v>
      </c>
      <c r="Z105" s="162"/>
      <c r="AA105" s="164">
        <f t="shared" si="10"/>
        <v>0</v>
      </c>
      <c r="AB105" s="163"/>
      <c r="AC105" s="164">
        <f t="shared" si="11"/>
        <v>0</v>
      </c>
      <c r="AD105" s="163"/>
      <c r="AE105" s="164">
        <f t="shared" si="12"/>
        <v>0</v>
      </c>
      <c r="AF105" s="163"/>
      <c r="AG105" s="164">
        <f t="shared" si="13"/>
        <v>0</v>
      </c>
      <c r="AH105" s="162"/>
      <c r="AI105" s="164">
        <f t="shared" si="14"/>
        <v>0</v>
      </c>
      <c r="AJ105" s="163">
        <v>1</v>
      </c>
      <c r="AK105" s="164">
        <f t="shared" si="15"/>
        <v>0</v>
      </c>
      <c r="AL105" s="163"/>
      <c r="AM105" s="164">
        <f t="shared" si="16"/>
        <v>0</v>
      </c>
      <c r="AN105" s="162"/>
      <c r="AO105" s="164">
        <f t="shared" si="17"/>
        <v>0</v>
      </c>
      <c r="AP105" s="163"/>
      <c r="AQ105" s="164">
        <f t="shared" si="18"/>
        <v>0</v>
      </c>
      <c r="AR105" s="163"/>
      <c r="AS105" s="164">
        <f t="shared" si="19"/>
        <v>0</v>
      </c>
      <c r="AT105" s="162"/>
      <c r="AU105" s="164">
        <f t="shared" si="20"/>
        <v>0</v>
      </c>
      <c r="AV105" s="162"/>
      <c r="AW105" s="164">
        <f t="shared" si="21"/>
        <v>0</v>
      </c>
      <c r="AX105" s="163"/>
      <c r="AY105" s="164">
        <f t="shared" si="22"/>
        <v>0</v>
      </c>
      <c r="AZ105" s="163"/>
      <c r="BA105" s="164">
        <f t="shared" si="23"/>
        <v>0</v>
      </c>
      <c r="BB105" s="162"/>
      <c r="BC105" s="164">
        <f t="shared" si="24"/>
        <v>0</v>
      </c>
      <c r="BD105" s="163"/>
      <c r="BE105" s="164">
        <f t="shared" si="25"/>
        <v>0</v>
      </c>
      <c r="BF105" s="163"/>
      <c r="BG105" s="164">
        <f t="shared" si="26"/>
        <v>0</v>
      </c>
      <c r="BH105" s="162"/>
      <c r="BI105" s="164">
        <f t="shared" si="27"/>
        <v>0</v>
      </c>
      <c r="BJ105" s="163"/>
      <c r="BK105" s="165">
        <f t="shared" si="28"/>
        <v>0</v>
      </c>
      <c r="BL105" s="158"/>
    </row>
    <row r="106" spans="1:64" x14ac:dyDescent="0.2">
      <c r="A106" s="149" t="s">
        <v>288</v>
      </c>
      <c r="B106" s="168" t="s">
        <v>749</v>
      </c>
      <c r="C106" s="198"/>
      <c r="D106" s="150">
        <f t="shared" si="0"/>
        <v>0</v>
      </c>
      <c r="E106" s="159" t="s">
        <v>649</v>
      </c>
      <c r="F106" s="160" t="s">
        <v>643</v>
      </c>
      <c r="G106" s="161" t="s">
        <v>908</v>
      </c>
      <c r="H106" s="162"/>
      <c r="I106" s="163">
        <f t="shared" si="1"/>
        <v>0</v>
      </c>
      <c r="J106" s="163"/>
      <c r="K106" s="164">
        <f t="shared" si="2"/>
        <v>0</v>
      </c>
      <c r="L106" s="165"/>
      <c r="M106" s="164">
        <f t="shared" si="3"/>
        <v>0</v>
      </c>
      <c r="N106" s="162"/>
      <c r="O106" s="164">
        <f t="shared" si="4"/>
        <v>0</v>
      </c>
      <c r="P106" s="163"/>
      <c r="Q106" s="164">
        <f t="shared" si="5"/>
        <v>0</v>
      </c>
      <c r="R106" s="163"/>
      <c r="S106" s="164">
        <f t="shared" si="6"/>
        <v>0</v>
      </c>
      <c r="T106" s="162"/>
      <c r="U106" s="164">
        <f t="shared" si="7"/>
        <v>0</v>
      </c>
      <c r="V106" s="163"/>
      <c r="W106" s="164">
        <f t="shared" si="8"/>
        <v>0</v>
      </c>
      <c r="X106" s="163"/>
      <c r="Y106" s="164">
        <f t="shared" si="9"/>
        <v>0</v>
      </c>
      <c r="Z106" s="162"/>
      <c r="AA106" s="164">
        <f t="shared" si="10"/>
        <v>0</v>
      </c>
      <c r="AB106" s="163"/>
      <c r="AC106" s="164">
        <f t="shared" si="11"/>
        <v>0</v>
      </c>
      <c r="AD106" s="163">
        <v>1</v>
      </c>
      <c r="AE106" s="164">
        <f t="shared" si="12"/>
        <v>0</v>
      </c>
      <c r="AF106" s="163"/>
      <c r="AG106" s="164">
        <f t="shared" si="13"/>
        <v>0</v>
      </c>
      <c r="AH106" s="162"/>
      <c r="AI106" s="164">
        <f t="shared" si="14"/>
        <v>0</v>
      </c>
      <c r="AJ106" s="163"/>
      <c r="AK106" s="164">
        <f t="shared" si="15"/>
        <v>0</v>
      </c>
      <c r="AL106" s="163"/>
      <c r="AM106" s="164">
        <f t="shared" si="16"/>
        <v>0</v>
      </c>
      <c r="AN106" s="162"/>
      <c r="AO106" s="164">
        <f t="shared" si="17"/>
        <v>0</v>
      </c>
      <c r="AP106" s="163"/>
      <c r="AQ106" s="164">
        <f t="shared" si="18"/>
        <v>0</v>
      </c>
      <c r="AR106" s="163"/>
      <c r="AS106" s="164">
        <f t="shared" si="19"/>
        <v>0</v>
      </c>
      <c r="AT106" s="162"/>
      <c r="AU106" s="164">
        <f t="shared" si="20"/>
        <v>0</v>
      </c>
      <c r="AV106" s="162"/>
      <c r="AW106" s="164">
        <f t="shared" si="21"/>
        <v>0</v>
      </c>
      <c r="AX106" s="163"/>
      <c r="AY106" s="164">
        <f t="shared" si="22"/>
        <v>0</v>
      </c>
      <c r="AZ106" s="163"/>
      <c r="BA106" s="164">
        <f t="shared" si="23"/>
        <v>0</v>
      </c>
      <c r="BB106" s="162"/>
      <c r="BC106" s="164">
        <f t="shared" si="24"/>
        <v>0</v>
      </c>
      <c r="BD106" s="163"/>
      <c r="BE106" s="164">
        <f t="shared" si="25"/>
        <v>0</v>
      </c>
      <c r="BF106" s="163"/>
      <c r="BG106" s="164">
        <f t="shared" si="26"/>
        <v>0</v>
      </c>
      <c r="BH106" s="162"/>
      <c r="BI106" s="164">
        <f t="shared" si="27"/>
        <v>0</v>
      </c>
      <c r="BJ106" s="163"/>
      <c r="BK106" s="165">
        <f t="shared" si="28"/>
        <v>0</v>
      </c>
      <c r="BL106" s="158"/>
    </row>
    <row r="107" spans="1:64" x14ac:dyDescent="0.2">
      <c r="A107" s="149" t="s">
        <v>290</v>
      </c>
      <c r="B107" s="168" t="s">
        <v>750</v>
      </c>
      <c r="C107" s="198"/>
      <c r="D107" s="150">
        <f t="shared" si="0"/>
        <v>0</v>
      </c>
      <c r="E107" s="159" t="s">
        <v>908</v>
      </c>
      <c r="F107" s="160" t="s">
        <v>643</v>
      </c>
      <c r="G107" s="161" t="s">
        <v>649</v>
      </c>
      <c r="H107" s="162"/>
      <c r="I107" s="163">
        <f t="shared" si="1"/>
        <v>0</v>
      </c>
      <c r="J107" s="163"/>
      <c r="K107" s="164">
        <f t="shared" si="2"/>
        <v>0</v>
      </c>
      <c r="L107" s="165"/>
      <c r="M107" s="164">
        <f t="shared" si="3"/>
        <v>0</v>
      </c>
      <c r="N107" s="162"/>
      <c r="O107" s="164">
        <f t="shared" si="4"/>
        <v>0</v>
      </c>
      <c r="P107" s="163"/>
      <c r="Q107" s="164">
        <f t="shared" si="5"/>
        <v>0</v>
      </c>
      <c r="R107" s="163">
        <v>1</v>
      </c>
      <c r="S107" s="164">
        <f t="shared" si="6"/>
        <v>0</v>
      </c>
      <c r="T107" s="162"/>
      <c r="U107" s="164">
        <f t="shared" si="7"/>
        <v>0</v>
      </c>
      <c r="V107" s="163"/>
      <c r="W107" s="164">
        <f t="shared" si="8"/>
        <v>0</v>
      </c>
      <c r="X107" s="163"/>
      <c r="Y107" s="164">
        <f t="shared" si="9"/>
        <v>0</v>
      </c>
      <c r="Z107" s="162"/>
      <c r="AA107" s="164">
        <f t="shared" si="10"/>
        <v>0</v>
      </c>
      <c r="AB107" s="163"/>
      <c r="AC107" s="164">
        <f t="shared" si="11"/>
        <v>0</v>
      </c>
      <c r="AD107" s="163"/>
      <c r="AE107" s="164">
        <f t="shared" si="12"/>
        <v>0</v>
      </c>
      <c r="AF107" s="163"/>
      <c r="AG107" s="164">
        <f t="shared" si="13"/>
        <v>0</v>
      </c>
      <c r="AH107" s="162"/>
      <c r="AI107" s="164">
        <f t="shared" si="14"/>
        <v>0</v>
      </c>
      <c r="AJ107" s="163"/>
      <c r="AK107" s="164">
        <f t="shared" si="15"/>
        <v>0</v>
      </c>
      <c r="AL107" s="163"/>
      <c r="AM107" s="164">
        <f t="shared" si="16"/>
        <v>0</v>
      </c>
      <c r="AN107" s="162"/>
      <c r="AO107" s="164">
        <f t="shared" si="17"/>
        <v>0</v>
      </c>
      <c r="AP107" s="163"/>
      <c r="AQ107" s="164">
        <f t="shared" si="18"/>
        <v>0</v>
      </c>
      <c r="AR107" s="163"/>
      <c r="AS107" s="164">
        <f t="shared" si="19"/>
        <v>0</v>
      </c>
      <c r="AT107" s="162"/>
      <c r="AU107" s="164">
        <f t="shared" si="20"/>
        <v>0</v>
      </c>
      <c r="AV107" s="162"/>
      <c r="AW107" s="164">
        <f t="shared" si="21"/>
        <v>0</v>
      </c>
      <c r="AX107" s="163"/>
      <c r="AY107" s="164">
        <f t="shared" si="22"/>
        <v>0</v>
      </c>
      <c r="AZ107" s="163"/>
      <c r="BA107" s="164">
        <f t="shared" si="23"/>
        <v>0</v>
      </c>
      <c r="BB107" s="162"/>
      <c r="BC107" s="164">
        <f t="shared" si="24"/>
        <v>0</v>
      </c>
      <c r="BD107" s="163"/>
      <c r="BE107" s="164">
        <f t="shared" si="25"/>
        <v>0</v>
      </c>
      <c r="BF107" s="163"/>
      <c r="BG107" s="164">
        <f t="shared" si="26"/>
        <v>0</v>
      </c>
      <c r="BH107" s="162"/>
      <c r="BI107" s="164">
        <f t="shared" si="27"/>
        <v>0</v>
      </c>
      <c r="BJ107" s="163"/>
      <c r="BK107" s="165">
        <f t="shared" si="28"/>
        <v>0</v>
      </c>
      <c r="BL107" s="158"/>
    </row>
    <row r="108" spans="1:64" x14ac:dyDescent="0.2">
      <c r="A108" s="149" t="s">
        <v>292</v>
      </c>
      <c r="B108" s="168" t="s">
        <v>751</v>
      </c>
      <c r="C108" s="198"/>
      <c r="D108" s="150">
        <f t="shared" si="0"/>
        <v>0</v>
      </c>
      <c r="E108" s="159" t="s">
        <v>908</v>
      </c>
      <c r="F108" s="160" t="s">
        <v>643</v>
      </c>
      <c r="G108" s="161" t="s">
        <v>649</v>
      </c>
      <c r="H108" s="162"/>
      <c r="I108" s="163">
        <f t="shared" si="1"/>
        <v>0</v>
      </c>
      <c r="J108" s="163"/>
      <c r="K108" s="164">
        <f t="shared" si="2"/>
        <v>0</v>
      </c>
      <c r="L108" s="165"/>
      <c r="M108" s="164">
        <f t="shared" si="3"/>
        <v>0</v>
      </c>
      <c r="N108" s="162"/>
      <c r="O108" s="164">
        <f t="shared" si="4"/>
        <v>0</v>
      </c>
      <c r="P108" s="163"/>
      <c r="Q108" s="164">
        <f t="shared" si="5"/>
        <v>0</v>
      </c>
      <c r="R108" s="163"/>
      <c r="S108" s="164">
        <f t="shared" si="6"/>
        <v>0</v>
      </c>
      <c r="T108" s="162"/>
      <c r="U108" s="164">
        <f t="shared" si="7"/>
        <v>0</v>
      </c>
      <c r="V108" s="163"/>
      <c r="W108" s="164">
        <f t="shared" si="8"/>
        <v>0</v>
      </c>
      <c r="X108" s="163"/>
      <c r="Y108" s="164">
        <f t="shared" si="9"/>
        <v>0</v>
      </c>
      <c r="Z108" s="162"/>
      <c r="AA108" s="164">
        <f t="shared" si="10"/>
        <v>0</v>
      </c>
      <c r="AB108" s="163"/>
      <c r="AC108" s="164">
        <f t="shared" si="11"/>
        <v>0</v>
      </c>
      <c r="AD108" s="163"/>
      <c r="AE108" s="164">
        <f t="shared" si="12"/>
        <v>0</v>
      </c>
      <c r="AF108" s="163"/>
      <c r="AG108" s="164">
        <f t="shared" si="13"/>
        <v>0</v>
      </c>
      <c r="AH108" s="162"/>
      <c r="AI108" s="164">
        <f t="shared" si="14"/>
        <v>0</v>
      </c>
      <c r="AJ108" s="163"/>
      <c r="AK108" s="164">
        <f t="shared" si="15"/>
        <v>0</v>
      </c>
      <c r="AL108" s="163"/>
      <c r="AM108" s="164">
        <f t="shared" si="16"/>
        <v>0</v>
      </c>
      <c r="AN108" s="162"/>
      <c r="AO108" s="164">
        <f t="shared" si="17"/>
        <v>0</v>
      </c>
      <c r="AP108" s="163"/>
      <c r="AQ108" s="164">
        <f t="shared" si="18"/>
        <v>0</v>
      </c>
      <c r="AR108" s="163"/>
      <c r="AS108" s="164">
        <f t="shared" si="19"/>
        <v>0</v>
      </c>
      <c r="AT108" s="162"/>
      <c r="AU108" s="164">
        <f t="shared" si="20"/>
        <v>0</v>
      </c>
      <c r="AV108" s="162"/>
      <c r="AW108" s="164">
        <f t="shared" si="21"/>
        <v>0</v>
      </c>
      <c r="AX108" s="163"/>
      <c r="AY108" s="164">
        <f t="shared" si="22"/>
        <v>0</v>
      </c>
      <c r="AZ108" s="163"/>
      <c r="BA108" s="164">
        <f t="shared" si="23"/>
        <v>0</v>
      </c>
      <c r="BB108" s="162"/>
      <c r="BC108" s="164">
        <f t="shared" si="24"/>
        <v>0</v>
      </c>
      <c r="BD108" s="163">
        <v>1</v>
      </c>
      <c r="BE108" s="164">
        <f t="shared" si="25"/>
        <v>0</v>
      </c>
      <c r="BF108" s="163"/>
      <c r="BG108" s="164">
        <f t="shared" si="26"/>
        <v>0</v>
      </c>
      <c r="BH108" s="162"/>
      <c r="BI108" s="164">
        <f t="shared" si="27"/>
        <v>0</v>
      </c>
      <c r="BJ108" s="163"/>
      <c r="BK108" s="165">
        <f t="shared" si="28"/>
        <v>0</v>
      </c>
      <c r="BL108" s="158"/>
    </row>
    <row r="109" spans="1:64" x14ac:dyDescent="0.2">
      <c r="A109" s="149" t="s">
        <v>294</v>
      </c>
      <c r="B109" s="168" t="s">
        <v>754</v>
      </c>
      <c r="C109" s="198"/>
      <c r="D109" s="150">
        <f t="shared" si="0"/>
        <v>0</v>
      </c>
      <c r="E109" s="159" t="s">
        <v>649</v>
      </c>
      <c r="F109" s="160" t="s">
        <v>643</v>
      </c>
      <c r="G109" s="161" t="s">
        <v>908</v>
      </c>
      <c r="H109" s="162"/>
      <c r="I109" s="163">
        <f t="shared" si="1"/>
        <v>0</v>
      </c>
      <c r="J109" s="163"/>
      <c r="K109" s="164">
        <f t="shared" si="2"/>
        <v>0</v>
      </c>
      <c r="L109" s="165">
        <v>1</v>
      </c>
      <c r="M109" s="164">
        <f t="shared" si="3"/>
        <v>0</v>
      </c>
      <c r="N109" s="162"/>
      <c r="O109" s="164">
        <f t="shared" si="4"/>
        <v>0</v>
      </c>
      <c r="P109" s="163"/>
      <c r="Q109" s="164">
        <f t="shared" si="5"/>
        <v>0</v>
      </c>
      <c r="R109" s="163"/>
      <c r="S109" s="164">
        <f t="shared" si="6"/>
        <v>0</v>
      </c>
      <c r="T109" s="162"/>
      <c r="U109" s="164">
        <f t="shared" si="7"/>
        <v>0</v>
      </c>
      <c r="V109" s="163"/>
      <c r="W109" s="164">
        <f t="shared" si="8"/>
        <v>0</v>
      </c>
      <c r="X109" s="163"/>
      <c r="Y109" s="164">
        <f t="shared" si="9"/>
        <v>0</v>
      </c>
      <c r="Z109" s="162"/>
      <c r="AA109" s="164">
        <f t="shared" si="10"/>
        <v>0</v>
      </c>
      <c r="AB109" s="163"/>
      <c r="AC109" s="164">
        <f t="shared" si="11"/>
        <v>0</v>
      </c>
      <c r="AD109" s="163"/>
      <c r="AE109" s="164">
        <f t="shared" si="12"/>
        <v>0</v>
      </c>
      <c r="AF109" s="163"/>
      <c r="AG109" s="164">
        <f t="shared" si="13"/>
        <v>0</v>
      </c>
      <c r="AH109" s="162"/>
      <c r="AI109" s="164">
        <f t="shared" si="14"/>
        <v>0</v>
      </c>
      <c r="AJ109" s="163"/>
      <c r="AK109" s="164">
        <f t="shared" si="15"/>
        <v>0</v>
      </c>
      <c r="AL109" s="163"/>
      <c r="AM109" s="164">
        <f t="shared" si="16"/>
        <v>0</v>
      </c>
      <c r="AN109" s="162"/>
      <c r="AO109" s="164">
        <f t="shared" si="17"/>
        <v>0</v>
      </c>
      <c r="AP109" s="163"/>
      <c r="AQ109" s="164">
        <f t="shared" si="18"/>
        <v>0</v>
      </c>
      <c r="AR109" s="163"/>
      <c r="AS109" s="164">
        <f t="shared" si="19"/>
        <v>0</v>
      </c>
      <c r="AT109" s="162"/>
      <c r="AU109" s="164">
        <f t="shared" si="20"/>
        <v>0</v>
      </c>
      <c r="AV109" s="162"/>
      <c r="AW109" s="164">
        <f t="shared" si="21"/>
        <v>0</v>
      </c>
      <c r="AX109" s="163"/>
      <c r="AY109" s="164">
        <f t="shared" si="22"/>
        <v>0</v>
      </c>
      <c r="AZ109" s="163"/>
      <c r="BA109" s="164">
        <f t="shared" si="23"/>
        <v>0</v>
      </c>
      <c r="BB109" s="162"/>
      <c r="BC109" s="164">
        <f t="shared" si="24"/>
        <v>0</v>
      </c>
      <c r="BD109" s="163"/>
      <c r="BE109" s="164">
        <f t="shared" si="25"/>
        <v>0</v>
      </c>
      <c r="BF109" s="163"/>
      <c r="BG109" s="164">
        <f t="shared" si="26"/>
        <v>0</v>
      </c>
      <c r="BH109" s="162"/>
      <c r="BI109" s="164">
        <f t="shared" si="27"/>
        <v>0</v>
      </c>
      <c r="BJ109" s="163"/>
      <c r="BK109" s="165">
        <f t="shared" si="28"/>
        <v>0</v>
      </c>
      <c r="BL109" s="158"/>
    </row>
    <row r="110" spans="1:64" x14ac:dyDescent="0.2">
      <c r="A110" s="149" t="s">
        <v>296</v>
      </c>
      <c r="B110" s="168" t="s">
        <v>752</v>
      </c>
      <c r="C110" s="198"/>
      <c r="D110" s="150">
        <f t="shared" si="0"/>
        <v>0</v>
      </c>
      <c r="E110" s="159" t="s">
        <v>908</v>
      </c>
      <c r="F110" s="160" t="s">
        <v>643</v>
      </c>
      <c r="G110" s="161" t="s">
        <v>78</v>
      </c>
      <c r="H110" s="162"/>
      <c r="I110" s="163">
        <f t="shared" si="1"/>
        <v>0</v>
      </c>
      <c r="J110" s="163"/>
      <c r="K110" s="164">
        <f t="shared" si="2"/>
        <v>0</v>
      </c>
      <c r="L110" s="165"/>
      <c r="M110" s="164">
        <f t="shared" si="3"/>
        <v>0</v>
      </c>
      <c r="N110" s="162">
        <v>1</v>
      </c>
      <c r="O110" s="164">
        <f t="shared" si="4"/>
        <v>0</v>
      </c>
      <c r="P110" s="163"/>
      <c r="Q110" s="164">
        <f t="shared" si="5"/>
        <v>0</v>
      </c>
      <c r="R110" s="163"/>
      <c r="S110" s="164">
        <f t="shared" si="6"/>
        <v>0</v>
      </c>
      <c r="T110" s="162"/>
      <c r="U110" s="164">
        <f t="shared" si="7"/>
        <v>0</v>
      </c>
      <c r="V110" s="163"/>
      <c r="W110" s="164">
        <f t="shared" si="8"/>
        <v>0</v>
      </c>
      <c r="X110" s="163"/>
      <c r="Y110" s="164">
        <f t="shared" si="9"/>
        <v>0</v>
      </c>
      <c r="Z110" s="162"/>
      <c r="AA110" s="164">
        <f t="shared" si="10"/>
        <v>0</v>
      </c>
      <c r="AB110" s="163"/>
      <c r="AC110" s="164">
        <f t="shared" si="11"/>
        <v>0</v>
      </c>
      <c r="AD110" s="163"/>
      <c r="AE110" s="164">
        <f t="shared" si="12"/>
        <v>0</v>
      </c>
      <c r="AF110" s="163"/>
      <c r="AG110" s="164">
        <f t="shared" si="13"/>
        <v>0</v>
      </c>
      <c r="AH110" s="162"/>
      <c r="AI110" s="164">
        <f t="shared" si="14"/>
        <v>0</v>
      </c>
      <c r="AJ110" s="163"/>
      <c r="AK110" s="164">
        <f t="shared" si="15"/>
        <v>0</v>
      </c>
      <c r="AL110" s="163"/>
      <c r="AM110" s="164">
        <f t="shared" si="16"/>
        <v>0</v>
      </c>
      <c r="AN110" s="162"/>
      <c r="AO110" s="164">
        <f t="shared" si="17"/>
        <v>0</v>
      </c>
      <c r="AP110" s="163"/>
      <c r="AQ110" s="164">
        <f t="shared" si="18"/>
        <v>0</v>
      </c>
      <c r="AR110" s="163"/>
      <c r="AS110" s="164">
        <f t="shared" si="19"/>
        <v>0</v>
      </c>
      <c r="AT110" s="162"/>
      <c r="AU110" s="164">
        <f t="shared" si="20"/>
        <v>0</v>
      </c>
      <c r="AV110" s="162"/>
      <c r="AW110" s="164">
        <f t="shared" si="21"/>
        <v>0</v>
      </c>
      <c r="AX110" s="163"/>
      <c r="AY110" s="164">
        <f t="shared" si="22"/>
        <v>0</v>
      </c>
      <c r="AZ110" s="163"/>
      <c r="BA110" s="164">
        <f t="shared" si="23"/>
        <v>0</v>
      </c>
      <c r="BB110" s="162"/>
      <c r="BC110" s="164">
        <f t="shared" si="24"/>
        <v>0</v>
      </c>
      <c r="BD110" s="163"/>
      <c r="BE110" s="164">
        <f t="shared" si="25"/>
        <v>0</v>
      </c>
      <c r="BF110" s="163"/>
      <c r="BG110" s="164">
        <f t="shared" si="26"/>
        <v>0</v>
      </c>
      <c r="BH110" s="162"/>
      <c r="BI110" s="164">
        <f t="shared" si="27"/>
        <v>0</v>
      </c>
      <c r="BJ110" s="163"/>
      <c r="BK110" s="165">
        <f t="shared" si="28"/>
        <v>0</v>
      </c>
      <c r="BL110" s="158"/>
    </row>
    <row r="111" spans="1:64" x14ac:dyDescent="0.2">
      <c r="A111" s="149" t="s">
        <v>298</v>
      </c>
      <c r="B111" s="168" t="s">
        <v>753</v>
      </c>
      <c r="C111" s="198"/>
      <c r="D111" s="150">
        <f t="shared" si="0"/>
        <v>0</v>
      </c>
      <c r="E111" s="159" t="s">
        <v>649</v>
      </c>
      <c r="F111" s="160" t="s">
        <v>643</v>
      </c>
      <c r="G111" s="161" t="s">
        <v>908</v>
      </c>
      <c r="H111" s="162"/>
      <c r="I111" s="163">
        <f t="shared" si="1"/>
        <v>0</v>
      </c>
      <c r="J111" s="163"/>
      <c r="K111" s="164">
        <f t="shared" si="2"/>
        <v>0</v>
      </c>
      <c r="L111" s="165"/>
      <c r="M111" s="164">
        <f t="shared" si="3"/>
        <v>0</v>
      </c>
      <c r="N111" s="162"/>
      <c r="O111" s="164">
        <f t="shared" si="4"/>
        <v>0</v>
      </c>
      <c r="P111" s="163"/>
      <c r="Q111" s="164">
        <f t="shared" si="5"/>
        <v>0</v>
      </c>
      <c r="R111" s="163"/>
      <c r="S111" s="164">
        <f t="shared" si="6"/>
        <v>0</v>
      </c>
      <c r="T111" s="162"/>
      <c r="U111" s="164">
        <f t="shared" si="7"/>
        <v>0</v>
      </c>
      <c r="V111" s="163"/>
      <c r="W111" s="164">
        <f t="shared" si="8"/>
        <v>0</v>
      </c>
      <c r="X111" s="163"/>
      <c r="Y111" s="164">
        <f t="shared" si="9"/>
        <v>0</v>
      </c>
      <c r="Z111" s="162"/>
      <c r="AA111" s="164">
        <f t="shared" si="10"/>
        <v>0</v>
      </c>
      <c r="AB111" s="163"/>
      <c r="AC111" s="164">
        <f t="shared" si="11"/>
        <v>0</v>
      </c>
      <c r="AD111" s="163"/>
      <c r="AE111" s="164">
        <f t="shared" si="12"/>
        <v>0</v>
      </c>
      <c r="AF111" s="163">
        <v>1</v>
      </c>
      <c r="AG111" s="164">
        <f t="shared" si="13"/>
        <v>0</v>
      </c>
      <c r="AH111" s="162"/>
      <c r="AI111" s="164">
        <f t="shared" si="14"/>
        <v>0</v>
      </c>
      <c r="AJ111" s="163"/>
      <c r="AK111" s="164">
        <f t="shared" si="15"/>
        <v>0</v>
      </c>
      <c r="AL111" s="163"/>
      <c r="AM111" s="164">
        <f t="shared" si="16"/>
        <v>0</v>
      </c>
      <c r="AN111" s="162"/>
      <c r="AO111" s="164">
        <f t="shared" si="17"/>
        <v>0</v>
      </c>
      <c r="AP111" s="163"/>
      <c r="AQ111" s="164">
        <f t="shared" si="18"/>
        <v>0</v>
      </c>
      <c r="AR111" s="163"/>
      <c r="AS111" s="164">
        <f t="shared" si="19"/>
        <v>0</v>
      </c>
      <c r="AT111" s="162"/>
      <c r="AU111" s="164">
        <f t="shared" si="20"/>
        <v>0</v>
      </c>
      <c r="AV111" s="162"/>
      <c r="AW111" s="164">
        <f t="shared" si="21"/>
        <v>0</v>
      </c>
      <c r="AX111" s="163"/>
      <c r="AY111" s="164">
        <f t="shared" si="22"/>
        <v>0</v>
      </c>
      <c r="AZ111" s="163"/>
      <c r="BA111" s="164">
        <f t="shared" si="23"/>
        <v>0</v>
      </c>
      <c r="BB111" s="162"/>
      <c r="BC111" s="164">
        <f t="shared" si="24"/>
        <v>0</v>
      </c>
      <c r="BD111" s="163"/>
      <c r="BE111" s="164">
        <f t="shared" si="25"/>
        <v>0</v>
      </c>
      <c r="BF111" s="163"/>
      <c r="BG111" s="164">
        <f t="shared" si="26"/>
        <v>0</v>
      </c>
      <c r="BH111" s="162"/>
      <c r="BI111" s="164">
        <f t="shared" si="27"/>
        <v>0</v>
      </c>
      <c r="BJ111" s="163"/>
      <c r="BK111" s="165">
        <f t="shared" si="28"/>
        <v>0</v>
      </c>
      <c r="BL111" s="158"/>
    </row>
    <row r="112" spans="1:64" x14ac:dyDescent="0.2">
      <c r="A112" s="149" t="s">
        <v>300</v>
      </c>
      <c r="B112" s="168" t="s">
        <v>755</v>
      </c>
      <c r="C112" s="198"/>
      <c r="D112" s="150">
        <f t="shared" si="0"/>
        <v>0</v>
      </c>
      <c r="E112" s="159" t="s">
        <v>908</v>
      </c>
      <c r="F112" s="160" t="s">
        <v>643</v>
      </c>
      <c r="G112" s="161" t="s">
        <v>649</v>
      </c>
      <c r="H112" s="162"/>
      <c r="I112" s="163">
        <f t="shared" si="1"/>
        <v>0</v>
      </c>
      <c r="J112" s="163"/>
      <c r="K112" s="164">
        <f t="shared" si="2"/>
        <v>0</v>
      </c>
      <c r="L112" s="165"/>
      <c r="M112" s="164">
        <f t="shared" si="3"/>
        <v>0</v>
      </c>
      <c r="N112" s="162"/>
      <c r="O112" s="164">
        <f t="shared" si="4"/>
        <v>0</v>
      </c>
      <c r="P112" s="163"/>
      <c r="Q112" s="164">
        <f t="shared" si="5"/>
        <v>0</v>
      </c>
      <c r="R112" s="163"/>
      <c r="S112" s="164">
        <f t="shared" si="6"/>
        <v>0</v>
      </c>
      <c r="T112" s="162"/>
      <c r="U112" s="164">
        <f t="shared" si="7"/>
        <v>0</v>
      </c>
      <c r="V112" s="163"/>
      <c r="W112" s="164">
        <f t="shared" si="8"/>
        <v>0</v>
      </c>
      <c r="X112" s="163"/>
      <c r="Y112" s="164">
        <f t="shared" si="9"/>
        <v>0</v>
      </c>
      <c r="Z112" s="162"/>
      <c r="AA112" s="164">
        <f t="shared" si="10"/>
        <v>0</v>
      </c>
      <c r="AB112" s="163"/>
      <c r="AC112" s="164">
        <f t="shared" si="11"/>
        <v>0</v>
      </c>
      <c r="AD112" s="163"/>
      <c r="AE112" s="164">
        <f t="shared" si="12"/>
        <v>0</v>
      </c>
      <c r="AF112" s="163"/>
      <c r="AG112" s="164">
        <f t="shared" si="13"/>
        <v>0</v>
      </c>
      <c r="AH112" s="162"/>
      <c r="AI112" s="164">
        <f t="shared" si="14"/>
        <v>0</v>
      </c>
      <c r="AJ112" s="163"/>
      <c r="AK112" s="164">
        <f t="shared" si="15"/>
        <v>0</v>
      </c>
      <c r="AL112" s="163"/>
      <c r="AM112" s="164">
        <f t="shared" si="16"/>
        <v>0</v>
      </c>
      <c r="AN112" s="162"/>
      <c r="AO112" s="164">
        <f t="shared" si="17"/>
        <v>0</v>
      </c>
      <c r="AP112" s="163"/>
      <c r="AQ112" s="164">
        <f t="shared" si="18"/>
        <v>0</v>
      </c>
      <c r="AR112" s="163"/>
      <c r="AS112" s="164">
        <f t="shared" si="19"/>
        <v>0</v>
      </c>
      <c r="AT112" s="162"/>
      <c r="AU112" s="164">
        <f t="shared" si="20"/>
        <v>0</v>
      </c>
      <c r="AV112" s="162"/>
      <c r="AW112" s="164">
        <f t="shared" si="21"/>
        <v>0</v>
      </c>
      <c r="AX112" s="163"/>
      <c r="AY112" s="164">
        <f t="shared" si="22"/>
        <v>0</v>
      </c>
      <c r="AZ112" s="163">
        <v>1</v>
      </c>
      <c r="BA112" s="164">
        <f t="shared" si="23"/>
        <v>0</v>
      </c>
      <c r="BB112" s="162"/>
      <c r="BC112" s="164">
        <f t="shared" si="24"/>
        <v>0</v>
      </c>
      <c r="BD112" s="163"/>
      <c r="BE112" s="164">
        <f t="shared" si="25"/>
        <v>0</v>
      </c>
      <c r="BF112" s="163"/>
      <c r="BG112" s="164">
        <f t="shared" si="26"/>
        <v>0</v>
      </c>
      <c r="BH112" s="162"/>
      <c r="BI112" s="164">
        <f t="shared" si="27"/>
        <v>0</v>
      </c>
      <c r="BJ112" s="163"/>
      <c r="BK112" s="165">
        <f t="shared" si="28"/>
        <v>0</v>
      </c>
      <c r="BL112" s="158"/>
    </row>
    <row r="113" spans="1:64" x14ac:dyDescent="0.2">
      <c r="A113" s="149" t="s">
        <v>302</v>
      </c>
      <c r="B113" s="168" t="s">
        <v>756</v>
      </c>
      <c r="C113" s="198"/>
      <c r="D113" s="150">
        <f t="shared" si="0"/>
        <v>0</v>
      </c>
      <c r="E113" s="159" t="s">
        <v>908</v>
      </c>
      <c r="F113" s="160" t="s">
        <v>643</v>
      </c>
      <c r="G113" s="161" t="s">
        <v>649</v>
      </c>
      <c r="H113" s="162"/>
      <c r="I113" s="163">
        <f t="shared" si="1"/>
        <v>0</v>
      </c>
      <c r="J113" s="163"/>
      <c r="K113" s="164">
        <f t="shared" si="2"/>
        <v>0</v>
      </c>
      <c r="L113" s="165">
        <v>1</v>
      </c>
      <c r="M113" s="164">
        <f t="shared" si="3"/>
        <v>0</v>
      </c>
      <c r="N113" s="162"/>
      <c r="O113" s="164">
        <f t="shared" si="4"/>
        <v>0</v>
      </c>
      <c r="P113" s="163"/>
      <c r="Q113" s="164">
        <f t="shared" si="5"/>
        <v>0</v>
      </c>
      <c r="R113" s="163"/>
      <c r="S113" s="164">
        <f t="shared" si="6"/>
        <v>0</v>
      </c>
      <c r="T113" s="162"/>
      <c r="U113" s="164">
        <f t="shared" si="7"/>
        <v>0</v>
      </c>
      <c r="V113" s="163"/>
      <c r="W113" s="164">
        <f t="shared" si="8"/>
        <v>0</v>
      </c>
      <c r="X113" s="163"/>
      <c r="Y113" s="164">
        <f t="shared" si="9"/>
        <v>0</v>
      </c>
      <c r="Z113" s="162"/>
      <c r="AA113" s="164">
        <f t="shared" si="10"/>
        <v>0</v>
      </c>
      <c r="AB113" s="163"/>
      <c r="AC113" s="164">
        <f t="shared" si="11"/>
        <v>0</v>
      </c>
      <c r="AD113" s="163"/>
      <c r="AE113" s="164">
        <f t="shared" si="12"/>
        <v>0</v>
      </c>
      <c r="AF113" s="163"/>
      <c r="AG113" s="164">
        <f t="shared" si="13"/>
        <v>0</v>
      </c>
      <c r="AH113" s="162"/>
      <c r="AI113" s="164">
        <f t="shared" si="14"/>
        <v>0</v>
      </c>
      <c r="AJ113" s="163"/>
      <c r="AK113" s="164">
        <f t="shared" si="15"/>
        <v>0</v>
      </c>
      <c r="AL113" s="163"/>
      <c r="AM113" s="164">
        <f t="shared" si="16"/>
        <v>0</v>
      </c>
      <c r="AN113" s="162"/>
      <c r="AO113" s="164">
        <f t="shared" si="17"/>
        <v>0</v>
      </c>
      <c r="AP113" s="163"/>
      <c r="AQ113" s="164">
        <f t="shared" si="18"/>
        <v>0</v>
      </c>
      <c r="AR113" s="163"/>
      <c r="AS113" s="164">
        <f t="shared" si="19"/>
        <v>0</v>
      </c>
      <c r="AT113" s="162"/>
      <c r="AU113" s="164">
        <f t="shared" si="20"/>
        <v>0</v>
      </c>
      <c r="AV113" s="162"/>
      <c r="AW113" s="164">
        <f t="shared" si="21"/>
        <v>0</v>
      </c>
      <c r="AX113" s="163"/>
      <c r="AY113" s="164">
        <f t="shared" si="22"/>
        <v>0</v>
      </c>
      <c r="AZ113" s="163"/>
      <c r="BA113" s="164">
        <f t="shared" si="23"/>
        <v>0</v>
      </c>
      <c r="BB113" s="162"/>
      <c r="BC113" s="164">
        <f t="shared" si="24"/>
        <v>0</v>
      </c>
      <c r="BD113" s="163"/>
      <c r="BE113" s="164">
        <f t="shared" si="25"/>
        <v>0</v>
      </c>
      <c r="BF113" s="163"/>
      <c r="BG113" s="164">
        <f t="shared" si="26"/>
        <v>0</v>
      </c>
      <c r="BH113" s="162"/>
      <c r="BI113" s="164">
        <f t="shared" si="27"/>
        <v>0</v>
      </c>
      <c r="BJ113" s="163"/>
      <c r="BK113" s="165">
        <f t="shared" si="28"/>
        <v>0</v>
      </c>
      <c r="BL113" s="158"/>
    </row>
    <row r="114" spans="1:64" ht="25.5" x14ac:dyDescent="0.2">
      <c r="A114" s="149" t="s">
        <v>304</v>
      </c>
      <c r="B114" s="168" t="s">
        <v>757</v>
      </c>
      <c r="C114" s="198"/>
      <c r="D114" s="150">
        <f t="shared" si="0"/>
        <v>0</v>
      </c>
      <c r="E114" s="159" t="s">
        <v>908</v>
      </c>
      <c r="F114" s="160" t="s">
        <v>643</v>
      </c>
      <c r="G114" s="161" t="s">
        <v>649</v>
      </c>
      <c r="H114" s="162"/>
      <c r="I114" s="163">
        <f t="shared" si="1"/>
        <v>0</v>
      </c>
      <c r="J114" s="163"/>
      <c r="K114" s="164">
        <f t="shared" si="2"/>
        <v>0</v>
      </c>
      <c r="L114" s="165"/>
      <c r="M114" s="164">
        <f t="shared" si="3"/>
        <v>0</v>
      </c>
      <c r="N114" s="162"/>
      <c r="O114" s="164">
        <f t="shared" si="4"/>
        <v>0</v>
      </c>
      <c r="P114" s="163"/>
      <c r="Q114" s="164">
        <f t="shared" si="5"/>
        <v>0</v>
      </c>
      <c r="R114" s="163"/>
      <c r="S114" s="164">
        <f t="shared" si="6"/>
        <v>0</v>
      </c>
      <c r="T114" s="162"/>
      <c r="U114" s="164">
        <f t="shared" si="7"/>
        <v>0</v>
      </c>
      <c r="V114" s="163"/>
      <c r="W114" s="164">
        <f t="shared" si="8"/>
        <v>0</v>
      </c>
      <c r="X114" s="163"/>
      <c r="Y114" s="164">
        <f t="shared" si="9"/>
        <v>0</v>
      </c>
      <c r="Z114" s="162">
        <v>1</v>
      </c>
      <c r="AA114" s="164">
        <f t="shared" si="10"/>
        <v>0</v>
      </c>
      <c r="AB114" s="163"/>
      <c r="AC114" s="164">
        <f t="shared" si="11"/>
        <v>0</v>
      </c>
      <c r="AD114" s="163"/>
      <c r="AE114" s="164">
        <f t="shared" si="12"/>
        <v>0</v>
      </c>
      <c r="AF114" s="163"/>
      <c r="AG114" s="164">
        <f t="shared" si="13"/>
        <v>0</v>
      </c>
      <c r="AH114" s="162"/>
      <c r="AI114" s="164">
        <f t="shared" si="14"/>
        <v>0</v>
      </c>
      <c r="AJ114" s="163"/>
      <c r="AK114" s="164">
        <f t="shared" si="15"/>
        <v>0</v>
      </c>
      <c r="AL114" s="163"/>
      <c r="AM114" s="164">
        <f t="shared" si="16"/>
        <v>0</v>
      </c>
      <c r="AN114" s="162"/>
      <c r="AO114" s="164">
        <f t="shared" si="17"/>
        <v>0</v>
      </c>
      <c r="AP114" s="163"/>
      <c r="AQ114" s="164">
        <f t="shared" si="18"/>
        <v>0</v>
      </c>
      <c r="AR114" s="163"/>
      <c r="AS114" s="164">
        <f t="shared" si="19"/>
        <v>0</v>
      </c>
      <c r="AT114" s="162"/>
      <c r="AU114" s="164">
        <f t="shared" si="20"/>
        <v>0</v>
      </c>
      <c r="AV114" s="162"/>
      <c r="AW114" s="164">
        <f t="shared" si="21"/>
        <v>0</v>
      </c>
      <c r="AX114" s="163"/>
      <c r="AY114" s="164">
        <f t="shared" si="22"/>
        <v>0</v>
      </c>
      <c r="AZ114" s="163"/>
      <c r="BA114" s="164">
        <f t="shared" si="23"/>
        <v>0</v>
      </c>
      <c r="BB114" s="162"/>
      <c r="BC114" s="164">
        <f t="shared" si="24"/>
        <v>0</v>
      </c>
      <c r="BD114" s="163"/>
      <c r="BE114" s="164">
        <f t="shared" si="25"/>
        <v>0</v>
      </c>
      <c r="BF114" s="163"/>
      <c r="BG114" s="164">
        <f t="shared" si="26"/>
        <v>0</v>
      </c>
      <c r="BH114" s="162"/>
      <c r="BI114" s="164">
        <f t="shared" si="27"/>
        <v>0</v>
      </c>
      <c r="BJ114" s="163"/>
      <c r="BK114" s="165">
        <f t="shared" si="28"/>
        <v>0</v>
      </c>
      <c r="BL114" s="158"/>
    </row>
    <row r="115" spans="1:64" ht="22.5" x14ac:dyDescent="0.2">
      <c r="A115" s="149" t="s">
        <v>306</v>
      </c>
      <c r="B115" s="168" t="s">
        <v>758</v>
      </c>
      <c r="C115" s="198"/>
      <c r="D115" s="150">
        <f t="shared" si="0"/>
        <v>0</v>
      </c>
      <c r="E115" s="159" t="s">
        <v>916</v>
      </c>
      <c r="F115" s="169" t="s">
        <v>917</v>
      </c>
      <c r="G115" s="170" t="s">
        <v>918</v>
      </c>
      <c r="H115" s="162"/>
      <c r="I115" s="163">
        <f t="shared" si="1"/>
        <v>0</v>
      </c>
      <c r="J115" s="163"/>
      <c r="K115" s="164">
        <f t="shared" si="2"/>
        <v>0</v>
      </c>
      <c r="L115" s="165"/>
      <c r="M115" s="164">
        <f t="shared" si="3"/>
        <v>0</v>
      </c>
      <c r="N115" s="162">
        <v>1</v>
      </c>
      <c r="O115" s="164">
        <f t="shared" si="4"/>
        <v>0</v>
      </c>
      <c r="P115" s="163"/>
      <c r="Q115" s="164">
        <f t="shared" si="5"/>
        <v>0</v>
      </c>
      <c r="R115" s="163"/>
      <c r="S115" s="164">
        <f t="shared" si="6"/>
        <v>0</v>
      </c>
      <c r="T115" s="162"/>
      <c r="U115" s="164">
        <f t="shared" si="7"/>
        <v>0</v>
      </c>
      <c r="V115" s="163"/>
      <c r="W115" s="164">
        <f t="shared" si="8"/>
        <v>0</v>
      </c>
      <c r="X115" s="163"/>
      <c r="Y115" s="164">
        <f t="shared" si="9"/>
        <v>0</v>
      </c>
      <c r="Z115" s="162"/>
      <c r="AA115" s="164">
        <f t="shared" si="10"/>
        <v>0</v>
      </c>
      <c r="AB115" s="163"/>
      <c r="AC115" s="164">
        <f t="shared" si="11"/>
        <v>0</v>
      </c>
      <c r="AD115" s="163"/>
      <c r="AE115" s="164">
        <f t="shared" si="12"/>
        <v>0</v>
      </c>
      <c r="AF115" s="163"/>
      <c r="AG115" s="164">
        <f t="shared" si="13"/>
        <v>0</v>
      </c>
      <c r="AH115" s="162"/>
      <c r="AI115" s="164">
        <f t="shared" si="14"/>
        <v>0</v>
      </c>
      <c r="AJ115" s="163"/>
      <c r="AK115" s="164">
        <f t="shared" si="15"/>
        <v>0</v>
      </c>
      <c r="AL115" s="163"/>
      <c r="AM115" s="164">
        <f t="shared" si="16"/>
        <v>0</v>
      </c>
      <c r="AN115" s="162"/>
      <c r="AO115" s="164">
        <f t="shared" si="17"/>
        <v>0</v>
      </c>
      <c r="AP115" s="163"/>
      <c r="AQ115" s="164">
        <f t="shared" si="18"/>
        <v>0</v>
      </c>
      <c r="AR115" s="163"/>
      <c r="AS115" s="164">
        <f t="shared" si="19"/>
        <v>0</v>
      </c>
      <c r="AT115" s="162"/>
      <c r="AU115" s="164">
        <f t="shared" si="20"/>
        <v>0</v>
      </c>
      <c r="AV115" s="162"/>
      <c r="AW115" s="164">
        <f t="shared" si="21"/>
        <v>0</v>
      </c>
      <c r="AX115" s="163"/>
      <c r="AY115" s="164">
        <f t="shared" si="22"/>
        <v>0</v>
      </c>
      <c r="AZ115" s="163"/>
      <c r="BA115" s="164">
        <f t="shared" si="23"/>
        <v>0</v>
      </c>
      <c r="BB115" s="162"/>
      <c r="BC115" s="164">
        <f t="shared" si="24"/>
        <v>0</v>
      </c>
      <c r="BD115" s="163"/>
      <c r="BE115" s="164">
        <f t="shared" si="25"/>
        <v>0</v>
      </c>
      <c r="BF115" s="163"/>
      <c r="BG115" s="164">
        <f t="shared" si="26"/>
        <v>0</v>
      </c>
      <c r="BH115" s="162"/>
      <c r="BI115" s="164">
        <f t="shared" si="27"/>
        <v>0</v>
      </c>
      <c r="BJ115" s="163"/>
      <c r="BK115" s="165">
        <f t="shared" si="28"/>
        <v>0</v>
      </c>
      <c r="BL115" s="158"/>
    </row>
    <row r="116" spans="1:64" x14ac:dyDescent="0.2">
      <c r="A116" s="149" t="s">
        <v>311</v>
      </c>
      <c r="B116" s="168" t="s">
        <v>759</v>
      </c>
      <c r="C116" s="198"/>
      <c r="D116" s="150">
        <f t="shared" si="0"/>
        <v>0</v>
      </c>
      <c r="E116" s="159" t="s">
        <v>908</v>
      </c>
      <c r="F116" s="160" t="s">
        <v>643</v>
      </c>
      <c r="G116" s="161" t="s">
        <v>649</v>
      </c>
      <c r="H116" s="162"/>
      <c r="I116" s="163">
        <f t="shared" si="1"/>
        <v>0</v>
      </c>
      <c r="J116" s="163"/>
      <c r="K116" s="164">
        <f t="shared" si="2"/>
        <v>0</v>
      </c>
      <c r="L116" s="165"/>
      <c r="M116" s="164">
        <f t="shared" si="3"/>
        <v>0</v>
      </c>
      <c r="N116" s="162"/>
      <c r="O116" s="164">
        <f t="shared" si="4"/>
        <v>0</v>
      </c>
      <c r="P116" s="163"/>
      <c r="Q116" s="164">
        <f t="shared" si="5"/>
        <v>0</v>
      </c>
      <c r="R116" s="163"/>
      <c r="S116" s="164">
        <f t="shared" si="6"/>
        <v>0</v>
      </c>
      <c r="T116" s="162"/>
      <c r="U116" s="164">
        <f t="shared" si="7"/>
        <v>0</v>
      </c>
      <c r="V116" s="163"/>
      <c r="W116" s="164">
        <f t="shared" si="8"/>
        <v>0</v>
      </c>
      <c r="X116" s="163"/>
      <c r="Y116" s="164">
        <f t="shared" si="9"/>
        <v>0</v>
      </c>
      <c r="Z116" s="162"/>
      <c r="AA116" s="164">
        <f t="shared" si="10"/>
        <v>0</v>
      </c>
      <c r="AB116" s="163"/>
      <c r="AC116" s="164">
        <f t="shared" si="11"/>
        <v>0</v>
      </c>
      <c r="AD116" s="163"/>
      <c r="AE116" s="164">
        <f t="shared" si="12"/>
        <v>0</v>
      </c>
      <c r="AF116" s="163"/>
      <c r="AG116" s="164">
        <f t="shared" si="13"/>
        <v>0</v>
      </c>
      <c r="AH116" s="162"/>
      <c r="AI116" s="164">
        <f t="shared" si="14"/>
        <v>0</v>
      </c>
      <c r="AJ116" s="163"/>
      <c r="AK116" s="164">
        <f t="shared" si="15"/>
        <v>0</v>
      </c>
      <c r="AL116" s="163"/>
      <c r="AM116" s="164">
        <f t="shared" si="16"/>
        <v>0</v>
      </c>
      <c r="AN116" s="162"/>
      <c r="AO116" s="164">
        <f t="shared" si="17"/>
        <v>0</v>
      </c>
      <c r="AP116" s="163"/>
      <c r="AQ116" s="164">
        <f t="shared" si="18"/>
        <v>0</v>
      </c>
      <c r="AR116" s="163"/>
      <c r="AS116" s="164">
        <f t="shared" si="19"/>
        <v>0</v>
      </c>
      <c r="AT116" s="162"/>
      <c r="AU116" s="164">
        <f t="shared" si="20"/>
        <v>0</v>
      </c>
      <c r="AV116" s="162"/>
      <c r="AW116" s="164">
        <f t="shared" si="21"/>
        <v>0</v>
      </c>
      <c r="AX116" s="163"/>
      <c r="AY116" s="164">
        <f t="shared" si="22"/>
        <v>0</v>
      </c>
      <c r="AZ116" s="163"/>
      <c r="BA116" s="164">
        <f t="shared" si="23"/>
        <v>0</v>
      </c>
      <c r="BB116" s="162">
        <v>1</v>
      </c>
      <c r="BC116" s="164">
        <f t="shared" si="24"/>
        <v>0</v>
      </c>
      <c r="BD116" s="163"/>
      <c r="BE116" s="164">
        <f t="shared" si="25"/>
        <v>0</v>
      </c>
      <c r="BF116" s="163"/>
      <c r="BG116" s="164">
        <f t="shared" si="26"/>
        <v>0</v>
      </c>
      <c r="BH116" s="162"/>
      <c r="BI116" s="164">
        <f t="shared" si="27"/>
        <v>0</v>
      </c>
      <c r="BJ116" s="163"/>
      <c r="BK116" s="165">
        <f t="shared" si="28"/>
        <v>0</v>
      </c>
      <c r="BL116" s="158"/>
    </row>
    <row r="117" spans="1:64" x14ac:dyDescent="0.2">
      <c r="A117" s="149" t="s">
        <v>313</v>
      </c>
      <c r="B117" s="168" t="s">
        <v>760</v>
      </c>
      <c r="C117" s="198"/>
      <c r="D117" s="150">
        <f t="shared" si="0"/>
        <v>0</v>
      </c>
      <c r="E117" s="159" t="s">
        <v>908</v>
      </c>
      <c r="F117" s="160" t="s">
        <v>643</v>
      </c>
      <c r="G117" s="161" t="s">
        <v>649</v>
      </c>
      <c r="H117" s="162"/>
      <c r="I117" s="163">
        <f t="shared" si="1"/>
        <v>0</v>
      </c>
      <c r="J117" s="163"/>
      <c r="K117" s="164">
        <f t="shared" si="2"/>
        <v>0</v>
      </c>
      <c r="L117" s="165"/>
      <c r="M117" s="164">
        <f t="shared" si="3"/>
        <v>0</v>
      </c>
      <c r="N117" s="162"/>
      <c r="O117" s="164">
        <f t="shared" si="4"/>
        <v>0</v>
      </c>
      <c r="P117" s="163">
        <v>1</v>
      </c>
      <c r="Q117" s="164">
        <f t="shared" si="5"/>
        <v>0</v>
      </c>
      <c r="R117" s="163"/>
      <c r="S117" s="164">
        <f t="shared" si="6"/>
        <v>0</v>
      </c>
      <c r="T117" s="162"/>
      <c r="U117" s="164">
        <f t="shared" si="7"/>
        <v>0</v>
      </c>
      <c r="V117" s="163"/>
      <c r="W117" s="164">
        <f t="shared" si="8"/>
        <v>0</v>
      </c>
      <c r="X117" s="163"/>
      <c r="Y117" s="164">
        <f t="shared" si="9"/>
        <v>0</v>
      </c>
      <c r="Z117" s="162"/>
      <c r="AA117" s="164">
        <f t="shared" si="10"/>
        <v>0</v>
      </c>
      <c r="AB117" s="163"/>
      <c r="AC117" s="164">
        <f t="shared" si="11"/>
        <v>0</v>
      </c>
      <c r="AD117" s="163"/>
      <c r="AE117" s="164">
        <f t="shared" si="12"/>
        <v>0</v>
      </c>
      <c r="AF117" s="163"/>
      <c r="AG117" s="164">
        <f t="shared" si="13"/>
        <v>0</v>
      </c>
      <c r="AH117" s="162"/>
      <c r="AI117" s="164">
        <f t="shared" si="14"/>
        <v>0</v>
      </c>
      <c r="AJ117" s="163"/>
      <c r="AK117" s="164">
        <f t="shared" si="15"/>
        <v>0</v>
      </c>
      <c r="AL117" s="163"/>
      <c r="AM117" s="164">
        <f t="shared" si="16"/>
        <v>0</v>
      </c>
      <c r="AN117" s="162"/>
      <c r="AO117" s="164">
        <f t="shared" si="17"/>
        <v>0</v>
      </c>
      <c r="AP117" s="163"/>
      <c r="AQ117" s="164">
        <f t="shared" si="18"/>
        <v>0</v>
      </c>
      <c r="AR117" s="163"/>
      <c r="AS117" s="164">
        <f t="shared" si="19"/>
        <v>0</v>
      </c>
      <c r="AT117" s="162"/>
      <c r="AU117" s="164">
        <f t="shared" si="20"/>
        <v>0</v>
      </c>
      <c r="AV117" s="162"/>
      <c r="AW117" s="164">
        <f t="shared" si="21"/>
        <v>0</v>
      </c>
      <c r="AX117" s="163"/>
      <c r="AY117" s="164">
        <f t="shared" si="22"/>
        <v>0</v>
      </c>
      <c r="AZ117" s="163"/>
      <c r="BA117" s="164">
        <f t="shared" si="23"/>
        <v>0</v>
      </c>
      <c r="BB117" s="162"/>
      <c r="BC117" s="164">
        <f t="shared" si="24"/>
        <v>0</v>
      </c>
      <c r="BD117" s="163"/>
      <c r="BE117" s="164">
        <f t="shared" si="25"/>
        <v>0</v>
      </c>
      <c r="BF117" s="163"/>
      <c r="BG117" s="164">
        <f t="shared" si="26"/>
        <v>0</v>
      </c>
      <c r="BH117" s="162"/>
      <c r="BI117" s="164">
        <f t="shared" si="27"/>
        <v>0</v>
      </c>
      <c r="BJ117" s="163"/>
      <c r="BK117" s="165">
        <f t="shared" si="28"/>
        <v>0</v>
      </c>
      <c r="BL117" s="158"/>
    </row>
    <row r="118" spans="1:64" ht="25.5" x14ac:dyDescent="0.2">
      <c r="A118" s="149" t="s">
        <v>315</v>
      </c>
      <c r="B118" s="168" t="s">
        <v>761</v>
      </c>
      <c r="C118" s="198"/>
      <c r="D118" s="150">
        <f t="shared" si="0"/>
        <v>0</v>
      </c>
      <c r="E118" s="159" t="s">
        <v>908</v>
      </c>
      <c r="F118" s="160" t="s">
        <v>643</v>
      </c>
      <c r="G118" s="161" t="s">
        <v>649</v>
      </c>
      <c r="H118" s="162"/>
      <c r="I118" s="163">
        <f t="shared" si="1"/>
        <v>0</v>
      </c>
      <c r="J118" s="163"/>
      <c r="K118" s="164">
        <f t="shared" si="2"/>
        <v>0</v>
      </c>
      <c r="L118" s="165"/>
      <c r="M118" s="164">
        <f t="shared" si="3"/>
        <v>0</v>
      </c>
      <c r="N118" s="162"/>
      <c r="O118" s="164">
        <f t="shared" si="4"/>
        <v>0</v>
      </c>
      <c r="P118" s="163"/>
      <c r="Q118" s="164">
        <f t="shared" si="5"/>
        <v>0</v>
      </c>
      <c r="R118" s="163"/>
      <c r="S118" s="164">
        <f t="shared" si="6"/>
        <v>0</v>
      </c>
      <c r="T118" s="162"/>
      <c r="U118" s="164">
        <f t="shared" si="7"/>
        <v>0</v>
      </c>
      <c r="V118" s="163"/>
      <c r="W118" s="164">
        <f t="shared" si="8"/>
        <v>0</v>
      </c>
      <c r="X118" s="163"/>
      <c r="Y118" s="164">
        <f t="shared" si="9"/>
        <v>0</v>
      </c>
      <c r="Z118" s="162"/>
      <c r="AA118" s="164">
        <f t="shared" si="10"/>
        <v>0</v>
      </c>
      <c r="AB118" s="163"/>
      <c r="AC118" s="164">
        <f t="shared" si="11"/>
        <v>0</v>
      </c>
      <c r="AD118" s="163"/>
      <c r="AE118" s="164">
        <f t="shared" si="12"/>
        <v>0</v>
      </c>
      <c r="AF118" s="163"/>
      <c r="AG118" s="164">
        <f t="shared" si="13"/>
        <v>0</v>
      </c>
      <c r="AH118" s="162"/>
      <c r="AI118" s="164">
        <f t="shared" si="14"/>
        <v>0</v>
      </c>
      <c r="AJ118" s="163"/>
      <c r="AK118" s="164">
        <f t="shared" si="15"/>
        <v>0</v>
      </c>
      <c r="AL118" s="163"/>
      <c r="AM118" s="164">
        <f t="shared" si="16"/>
        <v>0</v>
      </c>
      <c r="AN118" s="162"/>
      <c r="AO118" s="164">
        <f t="shared" si="17"/>
        <v>0</v>
      </c>
      <c r="AP118" s="163"/>
      <c r="AQ118" s="164">
        <f t="shared" si="18"/>
        <v>0</v>
      </c>
      <c r="AR118" s="163"/>
      <c r="AS118" s="164">
        <f t="shared" si="19"/>
        <v>0</v>
      </c>
      <c r="AT118" s="162"/>
      <c r="AU118" s="164">
        <f t="shared" si="20"/>
        <v>0</v>
      </c>
      <c r="AV118" s="162"/>
      <c r="AW118" s="164">
        <f t="shared" si="21"/>
        <v>0</v>
      </c>
      <c r="AX118" s="163">
        <v>1</v>
      </c>
      <c r="AY118" s="164">
        <f t="shared" si="22"/>
        <v>0</v>
      </c>
      <c r="AZ118" s="163"/>
      <c r="BA118" s="164">
        <f t="shared" si="23"/>
        <v>0</v>
      </c>
      <c r="BB118" s="162"/>
      <c r="BC118" s="164">
        <f t="shared" si="24"/>
        <v>0</v>
      </c>
      <c r="BD118" s="163"/>
      <c r="BE118" s="164">
        <f t="shared" si="25"/>
        <v>0</v>
      </c>
      <c r="BF118" s="163"/>
      <c r="BG118" s="164">
        <f t="shared" si="26"/>
        <v>0</v>
      </c>
      <c r="BH118" s="162"/>
      <c r="BI118" s="164">
        <f t="shared" si="27"/>
        <v>0</v>
      </c>
      <c r="BJ118" s="163"/>
      <c r="BK118" s="165">
        <f t="shared" si="28"/>
        <v>0</v>
      </c>
      <c r="BL118" s="158"/>
    </row>
    <row r="119" spans="1:64" x14ac:dyDescent="0.2">
      <c r="A119" s="149" t="s">
        <v>317</v>
      </c>
      <c r="B119" s="172" t="s">
        <v>762</v>
      </c>
      <c r="C119" s="203"/>
      <c r="D119" s="150">
        <f t="shared" si="0"/>
        <v>0</v>
      </c>
      <c r="E119" s="159" t="s">
        <v>908</v>
      </c>
      <c r="F119" s="160" t="s">
        <v>643</v>
      </c>
      <c r="G119" s="161" t="s">
        <v>649</v>
      </c>
      <c r="H119" s="162"/>
      <c r="I119" s="163">
        <f t="shared" si="1"/>
        <v>0</v>
      </c>
      <c r="J119" s="163"/>
      <c r="K119" s="164">
        <f t="shared" si="2"/>
        <v>0</v>
      </c>
      <c r="L119" s="165"/>
      <c r="M119" s="164">
        <f t="shared" si="3"/>
        <v>0</v>
      </c>
      <c r="N119" s="162"/>
      <c r="O119" s="164">
        <f t="shared" si="4"/>
        <v>0</v>
      </c>
      <c r="P119" s="163"/>
      <c r="Q119" s="164">
        <f t="shared" si="5"/>
        <v>0</v>
      </c>
      <c r="R119" s="163"/>
      <c r="S119" s="164">
        <f t="shared" si="6"/>
        <v>0</v>
      </c>
      <c r="T119" s="162"/>
      <c r="U119" s="164">
        <f t="shared" si="7"/>
        <v>0</v>
      </c>
      <c r="V119" s="163"/>
      <c r="W119" s="164">
        <f t="shared" si="8"/>
        <v>0</v>
      </c>
      <c r="X119" s="163"/>
      <c r="Y119" s="164">
        <f t="shared" si="9"/>
        <v>0</v>
      </c>
      <c r="Z119" s="162"/>
      <c r="AA119" s="164">
        <f t="shared" si="10"/>
        <v>0</v>
      </c>
      <c r="AB119" s="163"/>
      <c r="AC119" s="164">
        <f t="shared" si="11"/>
        <v>0</v>
      </c>
      <c r="AD119" s="163"/>
      <c r="AE119" s="164">
        <f t="shared" si="12"/>
        <v>0</v>
      </c>
      <c r="AF119" s="163"/>
      <c r="AG119" s="164">
        <f t="shared" si="13"/>
        <v>0</v>
      </c>
      <c r="AH119" s="162"/>
      <c r="AI119" s="164">
        <f t="shared" si="14"/>
        <v>0</v>
      </c>
      <c r="AJ119" s="163"/>
      <c r="AK119" s="164">
        <f t="shared" si="15"/>
        <v>0</v>
      </c>
      <c r="AL119" s="163"/>
      <c r="AM119" s="164">
        <f t="shared" si="16"/>
        <v>0</v>
      </c>
      <c r="AN119" s="162"/>
      <c r="AO119" s="164">
        <f t="shared" si="17"/>
        <v>0</v>
      </c>
      <c r="AP119" s="163"/>
      <c r="AQ119" s="164">
        <f t="shared" si="18"/>
        <v>0</v>
      </c>
      <c r="AR119" s="163"/>
      <c r="AS119" s="164">
        <f t="shared" si="19"/>
        <v>0</v>
      </c>
      <c r="AT119" s="162"/>
      <c r="AU119" s="164">
        <f t="shared" si="20"/>
        <v>0</v>
      </c>
      <c r="AV119" s="162"/>
      <c r="AW119" s="164">
        <f t="shared" si="21"/>
        <v>0</v>
      </c>
      <c r="AX119" s="163"/>
      <c r="AY119" s="164">
        <f t="shared" si="22"/>
        <v>0</v>
      </c>
      <c r="AZ119" s="163"/>
      <c r="BA119" s="164">
        <f t="shared" si="23"/>
        <v>0</v>
      </c>
      <c r="BB119" s="162"/>
      <c r="BC119" s="164">
        <f t="shared" si="24"/>
        <v>0</v>
      </c>
      <c r="BD119" s="163"/>
      <c r="BE119" s="164">
        <f t="shared" si="25"/>
        <v>0</v>
      </c>
      <c r="BF119" s="163"/>
      <c r="BG119" s="164">
        <f t="shared" si="26"/>
        <v>0</v>
      </c>
      <c r="BH119" s="162">
        <v>1</v>
      </c>
      <c r="BI119" s="164">
        <f t="shared" si="27"/>
        <v>0</v>
      </c>
      <c r="BJ119" s="163"/>
      <c r="BK119" s="165">
        <f t="shared" si="28"/>
        <v>0</v>
      </c>
      <c r="BL119" s="158"/>
    </row>
    <row r="120" spans="1:64" x14ac:dyDescent="0.2">
      <c r="A120" s="149" t="s">
        <v>319</v>
      </c>
      <c r="B120" s="168" t="s">
        <v>763</v>
      </c>
      <c r="C120" s="198"/>
      <c r="D120" s="150">
        <f t="shared" si="0"/>
        <v>0</v>
      </c>
      <c r="E120" s="159" t="s">
        <v>649</v>
      </c>
      <c r="F120" s="160" t="s">
        <v>643</v>
      </c>
      <c r="G120" s="161" t="s">
        <v>908</v>
      </c>
      <c r="H120" s="162"/>
      <c r="I120" s="163">
        <f t="shared" si="1"/>
        <v>0</v>
      </c>
      <c r="J120" s="163"/>
      <c r="K120" s="164">
        <f t="shared" si="2"/>
        <v>0</v>
      </c>
      <c r="L120" s="165"/>
      <c r="M120" s="164">
        <f t="shared" si="3"/>
        <v>0</v>
      </c>
      <c r="N120" s="162"/>
      <c r="O120" s="164">
        <f t="shared" si="4"/>
        <v>0</v>
      </c>
      <c r="P120" s="163"/>
      <c r="Q120" s="164">
        <f t="shared" si="5"/>
        <v>0</v>
      </c>
      <c r="R120" s="163"/>
      <c r="S120" s="164">
        <f t="shared" si="6"/>
        <v>0</v>
      </c>
      <c r="T120" s="162"/>
      <c r="U120" s="164">
        <f t="shared" si="7"/>
        <v>0</v>
      </c>
      <c r="V120" s="163"/>
      <c r="W120" s="164">
        <f t="shared" si="8"/>
        <v>0</v>
      </c>
      <c r="X120" s="163"/>
      <c r="Y120" s="164">
        <f t="shared" si="9"/>
        <v>0</v>
      </c>
      <c r="Z120" s="162"/>
      <c r="AA120" s="164">
        <f t="shared" si="10"/>
        <v>0</v>
      </c>
      <c r="AB120" s="163"/>
      <c r="AC120" s="164">
        <f t="shared" si="11"/>
        <v>0</v>
      </c>
      <c r="AD120" s="163"/>
      <c r="AE120" s="164">
        <f t="shared" si="12"/>
        <v>0</v>
      </c>
      <c r="AF120" s="163"/>
      <c r="AG120" s="164">
        <f t="shared" si="13"/>
        <v>0</v>
      </c>
      <c r="AH120" s="162"/>
      <c r="AI120" s="164">
        <f t="shared" si="14"/>
        <v>0</v>
      </c>
      <c r="AJ120" s="163"/>
      <c r="AK120" s="164">
        <f t="shared" si="15"/>
        <v>0</v>
      </c>
      <c r="AL120" s="163"/>
      <c r="AM120" s="164">
        <f t="shared" si="16"/>
        <v>0</v>
      </c>
      <c r="AN120" s="162"/>
      <c r="AO120" s="164">
        <f t="shared" si="17"/>
        <v>0</v>
      </c>
      <c r="AP120" s="163"/>
      <c r="AQ120" s="164">
        <f t="shared" si="18"/>
        <v>0</v>
      </c>
      <c r="AR120" s="163"/>
      <c r="AS120" s="164">
        <f t="shared" si="19"/>
        <v>0</v>
      </c>
      <c r="AT120" s="162"/>
      <c r="AU120" s="164">
        <f t="shared" si="20"/>
        <v>0</v>
      </c>
      <c r="AV120" s="162"/>
      <c r="AW120" s="164">
        <f t="shared" si="21"/>
        <v>0</v>
      </c>
      <c r="AX120" s="163"/>
      <c r="AY120" s="164">
        <f t="shared" si="22"/>
        <v>0</v>
      </c>
      <c r="AZ120" s="163"/>
      <c r="BA120" s="164">
        <f t="shared" si="23"/>
        <v>0</v>
      </c>
      <c r="BB120" s="162">
        <v>1</v>
      </c>
      <c r="BC120" s="164">
        <f t="shared" si="24"/>
        <v>0</v>
      </c>
      <c r="BD120" s="163"/>
      <c r="BE120" s="164">
        <f t="shared" si="25"/>
        <v>0</v>
      </c>
      <c r="BF120" s="163"/>
      <c r="BG120" s="164">
        <f t="shared" si="26"/>
        <v>0</v>
      </c>
      <c r="BH120" s="162"/>
      <c r="BI120" s="164">
        <f t="shared" si="27"/>
        <v>0</v>
      </c>
      <c r="BJ120" s="163"/>
      <c r="BK120" s="165">
        <f t="shared" si="28"/>
        <v>0</v>
      </c>
      <c r="BL120" s="158"/>
    </row>
    <row r="121" spans="1:64" x14ac:dyDescent="0.2">
      <c r="A121" s="149" t="s">
        <v>321</v>
      </c>
      <c r="B121" s="168" t="s">
        <v>764</v>
      </c>
      <c r="C121" s="198"/>
      <c r="D121" s="150">
        <f t="shared" si="0"/>
        <v>0</v>
      </c>
      <c r="E121" s="159" t="s">
        <v>908</v>
      </c>
      <c r="F121" s="160" t="s">
        <v>643</v>
      </c>
      <c r="G121" s="161" t="s">
        <v>649</v>
      </c>
      <c r="H121" s="162"/>
      <c r="I121" s="163">
        <f t="shared" si="1"/>
        <v>0</v>
      </c>
      <c r="J121" s="163"/>
      <c r="K121" s="164">
        <f t="shared" si="2"/>
        <v>0</v>
      </c>
      <c r="L121" s="165">
        <v>1</v>
      </c>
      <c r="M121" s="164">
        <f t="shared" si="3"/>
        <v>0</v>
      </c>
      <c r="N121" s="162"/>
      <c r="O121" s="164">
        <f t="shared" si="4"/>
        <v>0</v>
      </c>
      <c r="P121" s="163"/>
      <c r="Q121" s="164">
        <f t="shared" si="5"/>
        <v>0</v>
      </c>
      <c r="R121" s="163"/>
      <c r="S121" s="164">
        <f t="shared" si="6"/>
        <v>0</v>
      </c>
      <c r="T121" s="162"/>
      <c r="U121" s="164">
        <f t="shared" si="7"/>
        <v>0</v>
      </c>
      <c r="V121" s="163"/>
      <c r="W121" s="164">
        <f t="shared" si="8"/>
        <v>0</v>
      </c>
      <c r="X121" s="163"/>
      <c r="Y121" s="164">
        <f t="shared" si="9"/>
        <v>0</v>
      </c>
      <c r="Z121" s="162"/>
      <c r="AA121" s="164">
        <f t="shared" si="10"/>
        <v>0</v>
      </c>
      <c r="AB121" s="163"/>
      <c r="AC121" s="164">
        <f t="shared" si="11"/>
        <v>0</v>
      </c>
      <c r="AD121" s="163"/>
      <c r="AE121" s="164">
        <f t="shared" si="12"/>
        <v>0</v>
      </c>
      <c r="AF121" s="163"/>
      <c r="AG121" s="164">
        <f t="shared" si="13"/>
        <v>0</v>
      </c>
      <c r="AH121" s="162"/>
      <c r="AI121" s="164">
        <f t="shared" si="14"/>
        <v>0</v>
      </c>
      <c r="AJ121" s="163"/>
      <c r="AK121" s="164">
        <f t="shared" si="15"/>
        <v>0</v>
      </c>
      <c r="AL121" s="163"/>
      <c r="AM121" s="164">
        <f t="shared" si="16"/>
        <v>0</v>
      </c>
      <c r="AN121" s="162"/>
      <c r="AO121" s="164">
        <f t="shared" si="17"/>
        <v>0</v>
      </c>
      <c r="AP121" s="163"/>
      <c r="AQ121" s="164">
        <f t="shared" si="18"/>
        <v>0</v>
      </c>
      <c r="AR121" s="163"/>
      <c r="AS121" s="164">
        <f t="shared" si="19"/>
        <v>0</v>
      </c>
      <c r="AT121" s="162"/>
      <c r="AU121" s="164">
        <f t="shared" si="20"/>
        <v>0</v>
      </c>
      <c r="AV121" s="162"/>
      <c r="AW121" s="164">
        <f t="shared" si="21"/>
        <v>0</v>
      </c>
      <c r="AX121" s="163"/>
      <c r="AY121" s="164">
        <f t="shared" si="22"/>
        <v>0</v>
      </c>
      <c r="AZ121" s="163"/>
      <c r="BA121" s="164">
        <f t="shared" si="23"/>
        <v>0</v>
      </c>
      <c r="BB121" s="162"/>
      <c r="BC121" s="164">
        <f t="shared" si="24"/>
        <v>0</v>
      </c>
      <c r="BD121" s="163"/>
      <c r="BE121" s="164">
        <f t="shared" si="25"/>
        <v>0</v>
      </c>
      <c r="BF121" s="163"/>
      <c r="BG121" s="164">
        <f t="shared" si="26"/>
        <v>0</v>
      </c>
      <c r="BH121" s="162"/>
      <c r="BI121" s="164">
        <f t="shared" si="27"/>
        <v>0</v>
      </c>
      <c r="BJ121" s="163"/>
      <c r="BK121" s="165">
        <f t="shared" si="28"/>
        <v>0</v>
      </c>
      <c r="BL121" s="158"/>
    </row>
    <row r="122" spans="1:64" ht="33.75" x14ac:dyDescent="0.2">
      <c r="A122" s="149" t="s">
        <v>323</v>
      </c>
      <c r="B122" s="168" t="s">
        <v>765</v>
      </c>
      <c r="C122" s="201"/>
      <c r="D122" s="150">
        <f t="shared" si="0"/>
        <v>0</v>
      </c>
      <c r="E122" s="171" t="s">
        <v>919</v>
      </c>
      <c r="F122" s="169" t="s">
        <v>920</v>
      </c>
      <c r="G122" s="170" t="s">
        <v>921</v>
      </c>
      <c r="H122" s="162"/>
      <c r="I122" s="163">
        <f t="shared" si="1"/>
        <v>0</v>
      </c>
      <c r="J122" s="163"/>
      <c r="K122" s="164">
        <f t="shared" si="2"/>
        <v>0</v>
      </c>
      <c r="L122" s="165"/>
      <c r="M122" s="164">
        <f t="shared" si="3"/>
        <v>0</v>
      </c>
      <c r="N122" s="162"/>
      <c r="O122" s="164">
        <f t="shared" si="4"/>
        <v>0</v>
      </c>
      <c r="P122" s="163"/>
      <c r="Q122" s="164">
        <f t="shared" si="5"/>
        <v>0</v>
      </c>
      <c r="R122" s="163"/>
      <c r="S122" s="164">
        <f t="shared" si="6"/>
        <v>0</v>
      </c>
      <c r="T122" s="162"/>
      <c r="U122" s="164">
        <f t="shared" si="7"/>
        <v>0</v>
      </c>
      <c r="V122" s="163"/>
      <c r="W122" s="164">
        <f t="shared" si="8"/>
        <v>0</v>
      </c>
      <c r="X122" s="163"/>
      <c r="Y122" s="164">
        <f t="shared" si="9"/>
        <v>0</v>
      </c>
      <c r="Z122" s="162"/>
      <c r="AA122" s="164">
        <f t="shared" si="10"/>
        <v>0</v>
      </c>
      <c r="AB122" s="163"/>
      <c r="AC122" s="164">
        <f t="shared" si="11"/>
        <v>0</v>
      </c>
      <c r="AD122" s="163">
        <v>1</v>
      </c>
      <c r="AE122" s="164">
        <f t="shared" si="12"/>
        <v>0</v>
      </c>
      <c r="AF122" s="163"/>
      <c r="AG122" s="164">
        <f t="shared" si="13"/>
        <v>0</v>
      </c>
      <c r="AH122" s="162"/>
      <c r="AI122" s="164">
        <f t="shared" si="14"/>
        <v>0</v>
      </c>
      <c r="AJ122" s="163"/>
      <c r="AK122" s="164">
        <f t="shared" si="15"/>
        <v>0</v>
      </c>
      <c r="AL122" s="163"/>
      <c r="AM122" s="164">
        <f t="shared" si="16"/>
        <v>0</v>
      </c>
      <c r="AN122" s="162"/>
      <c r="AO122" s="164">
        <f t="shared" si="17"/>
        <v>0</v>
      </c>
      <c r="AP122" s="163"/>
      <c r="AQ122" s="164">
        <f t="shared" si="18"/>
        <v>0</v>
      </c>
      <c r="AR122" s="163"/>
      <c r="AS122" s="164">
        <f t="shared" si="19"/>
        <v>0</v>
      </c>
      <c r="AT122" s="162"/>
      <c r="AU122" s="164">
        <f t="shared" si="20"/>
        <v>0</v>
      </c>
      <c r="AV122" s="162"/>
      <c r="AW122" s="164">
        <f t="shared" si="21"/>
        <v>0</v>
      </c>
      <c r="AX122" s="163"/>
      <c r="AY122" s="164">
        <f t="shared" si="22"/>
        <v>0</v>
      </c>
      <c r="AZ122" s="163"/>
      <c r="BA122" s="164">
        <f t="shared" si="23"/>
        <v>0</v>
      </c>
      <c r="BB122" s="162"/>
      <c r="BC122" s="164">
        <f t="shared" si="24"/>
        <v>0</v>
      </c>
      <c r="BD122" s="163"/>
      <c r="BE122" s="164">
        <f t="shared" si="25"/>
        <v>0</v>
      </c>
      <c r="BF122" s="163"/>
      <c r="BG122" s="164">
        <f t="shared" si="26"/>
        <v>0</v>
      </c>
      <c r="BH122" s="162"/>
      <c r="BI122" s="164">
        <f t="shared" si="27"/>
        <v>0</v>
      </c>
      <c r="BJ122" s="163"/>
      <c r="BK122" s="165">
        <f t="shared" si="28"/>
        <v>0</v>
      </c>
      <c r="BL122" s="158"/>
    </row>
    <row r="123" spans="1:64" x14ac:dyDescent="0.2">
      <c r="A123" s="149" t="s">
        <v>327</v>
      </c>
      <c r="B123" s="168" t="s">
        <v>766</v>
      </c>
      <c r="C123" s="198"/>
      <c r="D123" s="150">
        <f t="shared" si="0"/>
        <v>0</v>
      </c>
      <c r="E123" s="159" t="s">
        <v>649</v>
      </c>
      <c r="F123" s="160" t="s">
        <v>643</v>
      </c>
      <c r="G123" s="161" t="s">
        <v>908</v>
      </c>
      <c r="H123" s="162">
        <v>1</v>
      </c>
      <c r="I123" s="163">
        <f t="shared" si="1"/>
        <v>0</v>
      </c>
      <c r="J123" s="163"/>
      <c r="K123" s="164">
        <f t="shared" si="2"/>
        <v>0</v>
      </c>
      <c r="L123" s="165"/>
      <c r="M123" s="164">
        <f t="shared" si="3"/>
        <v>0</v>
      </c>
      <c r="N123" s="162"/>
      <c r="O123" s="164">
        <f t="shared" si="4"/>
        <v>0</v>
      </c>
      <c r="P123" s="163"/>
      <c r="Q123" s="164">
        <f t="shared" si="5"/>
        <v>0</v>
      </c>
      <c r="R123" s="163"/>
      <c r="S123" s="164">
        <f t="shared" si="6"/>
        <v>0</v>
      </c>
      <c r="T123" s="162"/>
      <c r="U123" s="164">
        <f t="shared" si="7"/>
        <v>0</v>
      </c>
      <c r="V123" s="163"/>
      <c r="W123" s="164">
        <f t="shared" si="8"/>
        <v>0</v>
      </c>
      <c r="X123" s="163"/>
      <c r="Y123" s="164">
        <f t="shared" si="9"/>
        <v>0</v>
      </c>
      <c r="Z123" s="162"/>
      <c r="AA123" s="164">
        <f t="shared" si="10"/>
        <v>0</v>
      </c>
      <c r="AB123" s="163"/>
      <c r="AC123" s="164">
        <f t="shared" si="11"/>
        <v>0</v>
      </c>
      <c r="AD123" s="163"/>
      <c r="AE123" s="164">
        <f t="shared" si="12"/>
        <v>0</v>
      </c>
      <c r="AF123" s="163"/>
      <c r="AG123" s="164">
        <f t="shared" si="13"/>
        <v>0</v>
      </c>
      <c r="AH123" s="162"/>
      <c r="AI123" s="164">
        <f t="shared" si="14"/>
        <v>0</v>
      </c>
      <c r="AJ123" s="163"/>
      <c r="AK123" s="164">
        <f t="shared" si="15"/>
        <v>0</v>
      </c>
      <c r="AL123" s="163"/>
      <c r="AM123" s="164">
        <f t="shared" si="16"/>
        <v>0</v>
      </c>
      <c r="AN123" s="162"/>
      <c r="AO123" s="164">
        <f t="shared" si="17"/>
        <v>0</v>
      </c>
      <c r="AP123" s="163"/>
      <c r="AQ123" s="164">
        <f t="shared" si="18"/>
        <v>0</v>
      </c>
      <c r="AR123" s="163"/>
      <c r="AS123" s="164">
        <f t="shared" si="19"/>
        <v>0</v>
      </c>
      <c r="AT123" s="162"/>
      <c r="AU123" s="164">
        <f t="shared" si="20"/>
        <v>0</v>
      </c>
      <c r="AV123" s="162"/>
      <c r="AW123" s="164">
        <f t="shared" si="21"/>
        <v>0</v>
      </c>
      <c r="AX123" s="163"/>
      <c r="AY123" s="164">
        <f t="shared" si="22"/>
        <v>0</v>
      </c>
      <c r="AZ123" s="163"/>
      <c r="BA123" s="164">
        <f t="shared" si="23"/>
        <v>0</v>
      </c>
      <c r="BB123" s="162"/>
      <c r="BC123" s="164">
        <f t="shared" si="24"/>
        <v>0</v>
      </c>
      <c r="BD123" s="163"/>
      <c r="BE123" s="164">
        <f t="shared" si="25"/>
        <v>0</v>
      </c>
      <c r="BF123" s="163"/>
      <c r="BG123" s="164">
        <f t="shared" si="26"/>
        <v>0</v>
      </c>
      <c r="BH123" s="162"/>
      <c r="BI123" s="164">
        <f t="shared" si="27"/>
        <v>0</v>
      </c>
      <c r="BJ123" s="163"/>
      <c r="BK123" s="165">
        <f t="shared" si="28"/>
        <v>0</v>
      </c>
      <c r="BL123" s="158"/>
    </row>
    <row r="124" spans="1:64" x14ac:dyDescent="0.2">
      <c r="A124" s="149" t="s">
        <v>329</v>
      </c>
      <c r="B124" s="168" t="s">
        <v>767</v>
      </c>
      <c r="C124" s="198"/>
      <c r="D124" s="150">
        <f t="shared" si="0"/>
        <v>0</v>
      </c>
      <c r="E124" s="159" t="s">
        <v>908</v>
      </c>
      <c r="F124" s="160" t="s">
        <v>643</v>
      </c>
      <c r="G124" s="161" t="s">
        <v>649</v>
      </c>
      <c r="H124" s="162"/>
      <c r="I124" s="163">
        <f t="shared" si="1"/>
        <v>0</v>
      </c>
      <c r="J124" s="163"/>
      <c r="K124" s="164">
        <f t="shared" si="2"/>
        <v>0</v>
      </c>
      <c r="L124" s="165"/>
      <c r="M124" s="164">
        <f t="shared" si="3"/>
        <v>0</v>
      </c>
      <c r="N124" s="162"/>
      <c r="O124" s="164">
        <f t="shared" si="4"/>
        <v>0</v>
      </c>
      <c r="P124" s="163">
        <v>1</v>
      </c>
      <c r="Q124" s="164">
        <f t="shared" si="5"/>
        <v>0</v>
      </c>
      <c r="R124" s="163"/>
      <c r="S124" s="164">
        <f t="shared" si="6"/>
        <v>0</v>
      </c>
      <c r="T124" s="162"/>
      <c r="U124" s="164">
        <f t="shared" si="7"/>
        <v>0</v>
      </c>
      <c r="V124" s="163"/>
      <c r="W124" s="164">
        <f t="shared" si="8"/>
        <v>0</v>
      </c>
      <c r="X124" s="163"/>
      <c r="Y124" s="164">
        <f t="shared" si="9"/>
        <v>0</v>
      </c>
      <c r="Z124" s="162"/>
      <c r="AA124" s="164">
        <f t="shared" si="10"/>
        <v>0</v>
      </c>
      <c r="AB124" s="163"/>
      <c r="AC124" s="164">
        <f t="shared" si="11"/>
        <v>0</v>
      </c>
      <c r="AD124" s="163"/>
      <c r="AE124" s="164">
        <f t="shared" si="12"/>
        <v>0</v>
      </c>
      <c r="AF124" s="163"/>
      <c r="AG124" s="164">
        <f t="shared" si="13"/>
        <v>0</v>
      </c>
      <c r="AH124" s="162"/>
      <c r="AI124" s="164">
        <f t="shared" si="14"/>
        <v>0</v>
      </c>
      <c r="AJ124" s="163"/>
      <c r="AK124" s="164">
        <f t="shared" si="15"/>
        <v>0</v>
      </c>
      <c r="AL124" s="163"/>
      <c r="AM124" s="164">
        <f t="shared" si="16"/>
        <v>0</v>
      </c>
      <c r="AN124" s="162"/>
      <c r="AO124" s="164">
        <f t="shared" si="17"/>
        <v>0</v>
      </c>
      <c r="AP124" s="163"/>
      <c r="AQ124" s="164">
        <f t="shared" si="18"/>
        <v>0</v>
      </c>
      <c r="AR124" s="163"/>
      <c r="AS124" s="164">
        <f t="shared" si="19"/>
        <v>0</v>
      </c>
      <c r="AT124" s="162"/>
      <c r="AU124" s="164">
        <f t="shared" si="20"/>
        <v>0</v>
      </c>
      <c r="AV124" s="162"/>
      <c r="AW124" s="164">
        <f t="shared" si="21"/>
        <v>0</v>
      </c>
      <c r="AX124" s="163"/>
      <c r="AY124" s="164">
        <f t="shared" si="22"/>
        <v>0</v>
      </c>
      <c r="AZ124" s="163"/>
      <c r="BA124" s="164">
        <f t="shared" si="23"/>
        <v>0</v>
      </c>
      <c r="BB124" s="162"/>
      <c r="BC124" s="164">
        <f t="shared" si="24"/>
        <v>0</v>
      </c>
      <c r="BD124" s="163"/>
      <c r="BE124" s="164">
        <f t="shared" si="25"/>
        <v>0</v>
      </c>
      <c r="BF124" s="163"/>
      <c r="BG124" s="164">
        <f t="shared" si="26"/>
        <v>0</v>
      </c>
      <c r="BH124" s="162"/>
      <c r="BI124" s="164">
        <f t="shared" si="27"/>
        <v>0</v>
      </c>
      <c r="BJ124" s="163"/>
      <c r="BK124" s="165">
        <f t="shared" si="28"/>
        <v>0</v>
      </c>
      <c r="BL124" s="158"/>
    </row>
    <row r="125" spans="1:64" x14ac:dyDescent="0.2">
      <c r="A125" s="149" t="s">
        <v>332</v>
      </c>
      <c r="B125" s="168" t="s">
        <v>768</v>
      </c>
      <c r="C125" s="198"/>
      <c r="D125" s="150">
        <f t="shared" si="0"/>
        <v>0</v>
      </c>
      <c r="E125" s="159" t="s">
        <v>649</v>
      </c>
      <c r="F125" s="160" t="s">
        <v>643</v>
      </c>
      <c r="G125" s="161" t="s">
        <v>908</v>
      </c>
      <c r="H125" s="162"/>
      <c r="I125" s="163">
        <f t="shared" si="1"/>
        <v>0</v>
      </c>
      <c r="J125" s="163"/>
      <c r="K125" s="164">
        <f t="shared" si="2"/>
        <v>0</v>
      </c>
      <c r="L125" s="165"/>
      <c r="M125" s="164">
        <f t="shared" si="3"/>
        <v>0</v>
      </c>
      <c r="N125" s="162"/>
      <c r="O125" s="164">
        <f t="shared" si="4"/>
        <v>0</v>
      </c>
      <c r="P125" s="163"/>
      <c r="Q125" s="164">
        <f t="shared" si="5"/>
        <v>0</v>
      </c>
      <c r="R125" s="163"/>
      <c r="S125" s="164">
        <f t="shared" si="6"/>
        <v>0</v>
      </c>
      <c r="T125" s="162"/>
      <c r="U125" s="164">
        <f t="shared" si="7"/>
        <v>0</v>
      </c>
      <c r="V125" s="163"/>
      <c r="W125" s="164">
        <f t="shared" si="8"/>
        <v>0</v>
      </c>
      <c r="X125" s="163"/>
      <c r="Y125" s="164">
        <f t="shared" si="9"/>
        <v>0</v>
      </c>
      <c r="Z125" s="162"/>
      <c r="AA125" s="164">
        <f t="shared" si="10"/>
        <v>0</v>
      </c>
      <c r="AB125" s="163"/>
      <c r="AC125" s="164">
        <f t="shared" si="11"/>
        <v>0</v>
      </c>
      <c r="AD125" s="163"/>
      <c r="AE125" s="164">
        <f t="shared" si="12"/>
        <v>0</v>
      </c>
      <c r="AF125" s="163"/>
      <c r="AG125" s="164">
        <f t="shared" si="13"/>
        <v>0</v>
      </c>
      <c r="AH125" s="162"/>
      <c r="AI125" s="164">
        <f t="shared" si="14"/>
        <v>0</v>
      </c>
      <c r="AJ125" s="163"/>
      <c r="AK125" s="164">
        <f t="shared" si="15"/>
        <v>0</v>
      </c>
      <c r="AL125" s="163"/>
      <c r="AM125" s="164">
        <f t="shared" si="16"/>
        <v>0</v>
      </c>
      <c r="AN125" s="162"/>
      <c r="AO125" s="164">
        <f t="shared" si="17"/>
        <v>0</v>
      </c>
      <c r="AP125" s="163">
        <v>1</v>
      </c>
      <c r="AQ125" s="164">
        <f t="shared" si="18"/>
        <v>0</v>
      </c>
      <c r="AR125" s="163"/>
      <c r="AS125" s="164">
        <f t="shared" si="19"/>
        <v>0</v>
      </c>
      <c r="AT125" s="162"/>
      <c r="AU125" s="164">
        <f t="shared" si="20"/>
        <v>0</v>
      </c>
      <c r="AV125" s="162"/>
      <c r="AW125" s="164">
        <f t="shared" si="21"/>
        <v>0</v>
      </c>
      <c r="AX125" s="163"/>
      <c r="AY125" s="164">
        <f t="shared" si="22"/>
        <v>0</v>
      </c>
      <c r="AZ125" s="163"/>
      <c r="BA125" s="164">
        <f t="shared" si="23"/>
        <v>0</v>
      </c>
      <c r="BB125" s="162"/>
      <c r="BC125" s="164">
        <f t="shared" si="24"/>
        <v>0</v>
      </c>
      <c r="BD125" s="163"/>
      <c r="BE125" s="164">
        <f t="shared" si="25"/>
        <v>0</v>
      </c>
      <c r="BF125" s="163"/>
      <c r="BG125" s="164">
        <f t="shared" si="26"/>
        <v>0</v>
      </c>
      <c r="BH125" s="162"/>
      <c r="BI125" s="164">
        <f t="shared" si="27"/>
        <v>0</v>
      </c>
      <c r="BJ125" s="163"/>
      <c r="BK125" s="165">
        <f t="shared" si="28"/>
        <v>0</v>
      </c>
      <c r="BL125" s="158"/>
    </row>
    <row r="126" spans="1:64" x14ac:dyDescent="0.2">
      <c r="A126" s="149" t="s">
        <v>334</v>
      </c>
      <c r="B126" s="168" t="s">
        <v>769</v>
      </c>
      <c r="C126" s="198"/>
      <c r="D126" s="150">
        <f t="shared" si="0"/>
        <v>0</v>
      </c>
      <c r="E126" s="159" t="s">
        <v>649</v>
      </c>
      <c r="F126" s="160" t="s">
        <v>643</v>
      </c>
      <c r="G126" s="161" t="s">
        <v>908</v>
      </c>
      <c r="H126" s="162"/>
      <c r="I126" s="163">
        <f t="shared" si="1"/>
        <v>0</v>
      </c>
      <c r="J126" s="163"/>
      <c r="K126" s="164">
        <f t="shared" si="2"/>
        <v>0</v>
      </c>
      <c r="L126" s="165"/>
      <c r="M126" s="164">
        <f t="shared" si="3"/>
        <v>0</v>
      </c>
      <c r="N126" s="162"/>
      <c r="O126" s="164">
        <f t="shared" si="4"/>
        <v>0</v>
      </c>
      <c r="P126" s="163"/>
      <c r="Q126" s="164">
        <f t="shared" si="5"/>
        <v>0</v>
      </c>
      <c r="R126" s="163"/>
      <c r="S126" s="164">
        <f t="shared" si="6"/>
        <v>0</v>
      </c>
      <c r="T126" s="162"/>
      <c r="U126" s="164">
        <f t="shared" si="7"/>
        <v>0</v>
      </c>
      <c r="V126" s="163"/>
      <c r="W126" s="164">
        <f t="shared" si="8"/>
        <v>0</v>
      </c>
      <c r="X126" s="163"/>
      <c r="Y126" s="164">
        <f t="shared" si="9"/>
        <v>0</v>
      </c>
      <c r="Z126" s="162"/>
      <c r="AA126" s="164">
        <f t="shared" si="10"/>
        <v>0</v>
      </c>
      <c r="AB126" s="163"/>
      <c r="AC126" s="164">
        <f t="shared" si="11"/>
        <v>0</v>
      </c>
      <c r="AD126" s="163"/>
      <c r="AE126" s="164">
        <f t="shared" si="12"/>
        <v>0</v>
      </c>
      <c r="AF126" s="163"/>
      <c r="AG126" s="164">
        <f t="shared" si="13"/>
        <v>0</v>
      </c>
      <c r="AH126" s="162"/>
      <c r="AI126" s="164">
        <f t="shared" si="14"/>
        <v>0</v>
      </c>
      <c r="AJ126" s="163"/>
      <c r="AK126" s="164">
        <f t="shared" si="15"/>
        <v>0</v>
      </c>
      <c r="AL126" s="163"/>
      <c r="AM126" s="164">
        <f t="shared" si="16"/>
        <v>0</v>
      </c>
      <c r="AN126" s="162"/>
      <c r="AO126" s="164">
        <f t="shared" si="17"/>
        <v>0</v>
      </c>
      <c r="AP126" s="163"/>
      <c r="AQ126" s="164">
        <f t="shared" si="18"/>
        <v>0</v>
      </c>
      <c r="AR126" s="163"/>
      <c r="AS126" s="164">
        <f t="shared" si="19"/>
        <v>0</v>
      </c>
      <c r="AT126" s="162"/>
      <c r="AU126" s="164">
        <f t="shared" si="20"/>
        <v>0</v>
      </c>
      <c r="AV126" s="162"/>
      <c r="AW126" s="164">
        <f t="shared" si="21"/>
        <v>0</v>
      </c>
      <c r="AX126" s="163"/>
      <c r="AY126" s="164">
        <f t="shared" si="22"/>
        <v>0</v>
      </c>
      <c r="AZ126" s="163"/>
      <c r="BA126" s="164">
        <f t="shared" si="23"/>
        <v>0</v>
      </c>
      <c r="BB126" s="162"/>
      <c r="BC126" s="164">
        <f t="shared" si="24"/>
        <v>0</v>
      </c>
      <c r="BD126" s="163"/>
      <c r="BE126" s="164">
        <f t="shared" si="25"/>
        <v>0</v>
      </c>
      <c r="BF126" s="163"/>
      <c r="BG126" s="164">
        <f t="shared" si="26"/>
        <v>0</v>
      </c>
      <c r="BH126" s="162">
        <v>1</v>
      </c>
      <c r="BI126" s="164">
        <f t="shared" si="27"/>
        <v>0</v>
      </c>
      <c r="BJ126" s="163"/>
      <c r="BK126" s="165">
        <f t="shared" si="28"/>
        <v>0</v>
      </c>
      <c r="BL126" s="158"/>
    </row>
    <row r="127" spans="1:64" x14ac:dyDescent="0.2">
      <c r="A127" s="149" t="s">
        <v>336</v>
      </c>
      <c r="B127" s="172" t="s">
        <v>770</v>
      </c>
      <c r="C127" s="203"/>
      <c r="D127" s="150">
        <f t="shared" si="0"/>
        <v>0</v>
      </c>
      <c r="E127" s="159" t="s">
        <v>908</v>
      </c>
      <c r="F127" s="160" t="s">
        <v>643</v>
      </c>
      <c r="G127" s="161" t="s">
        <v>649</v>
      </c>
      <c r="H127" s="162"/>
      <c r="I127" s="163">
        <f t="shared" si="1"/>
        <v>0</v>
      </c>
      <c r="J127" s="163"/>
      <c r="K127" s="164">
        <f t="shared" si="2"/>
        <v>0</v>
      </c>
      <c r="L127" s="165"/>
      <c r="M127" s="164">
        <f t="shared" si="3"/>
        <v>0</v>
      </c>
      <c r="N127" s="162"/>
      <c r="O127" s="164">
        <f t="shared" si="4"/>
        <v>0</v>
      </c>
      <c r="P127" s="163"/>
      <c r="Q127" s="164">
        <f t="shared" si="5"/>
        <v>0</v>
      </c>
      <c r="R127" s="163"/>
      <c r="S127" s="164">
        <f t="shared" si="6"/>
        <v>0</v>
      </c>
      <c r="T127" s="162"/>
      <c r="U127" s="164">
        <f t="shared" si="7"/>
        <v>0</v>
      </c>
      <c r="V127" s="163"/>
      <c r="W127" s="164">
        <f t="shared" si="8"/>
        <v>0</v>
      </c>
      <c r="X127" s="163"/>
      <c r="Y127" s="164">
        <f t="shared" si="9"/>
        <v>0</v>
      </c>
      <c r="Z127" s="162"/>
      <c r="AA127" s="164">
        <f t="shared" si="10"/>
        <v>0</v>
      </c>
      <c r="AB127" s="163"/>
      <c r="AC127" s="164">
        <f t="shared" si="11"/>
        <v>0</v>
      </c>
      <c r="AD127" s="163"/>
      <c r="AE127" s="164">
        <f t="shared" si="12"/>
        <v>0</v>
      </c>
      <c r="AF127" s="163"/>
      <c r="AG127" s="164">
        <f t="shared" si="13"/>
        <v>0</v>
      </c>
      <c r="AH127" s="162"/>
      <c r="AI127" s="164">
        <f t="shared" si="14"/>
        <v>0</v>
      </c>
      <c r="AJ127" s="163"/>
      <c r="AK127" s="164">
        <f t="shared" si="15"/>
        <v>0</v>
      </c>
      <c r="AL127" s="163"/>
      <c r="AM127" s="164">
        <f t="shared" si="16"/>
        <v>0</v>
      </c>
      <c r="AN127" s="162"/>
      <c r="AO127" s="164">
        <f t="shared" si="17"/>
        <v>0</v>
      </c>
      <c r="AP127" s="163"/>
      <c r="AQ127" s="164">
        <f t="shared" si="18"/>
        <v>0</v>
      </c>
      <c r="AR127" s="163"/>
      <c r="AS127" s="164">
        <f t="shared" si="19"/>
        <v>0</v>
      </c>
      <c r="AT127" s="162"/>
      <c r="AU127" s="164">
        <f t="shared" si="20"/>
        <v>0</v>
      </c>
      <c r="AV127" s="162"/>
      <c r="AW127" s="164">
        <f t="shared" si="21"/>
        <v>0</v>
      </c>
      <c r="AX127" s="163"/>
      <c r="AY127" s="164">
        <f t="shared" si="22"/>
        <v>0</v>
      </c>
      <c r="AZ127" s="163"/>
      <c r="BA127" s="164">
        <f t="shared" si="23"/>
        <v>0</v>
      </c>
      <c r="BB127" s="162">
        <v>1</v>
      </c>
      <c r="BC127" s="164">
        <f t="shared" si="24"/>
        <v>0</v>
      </c>
      <c r="BD127" s="163"/>
      <c r="BE127" s="164">
        <f t="shared" si="25"/>
        <v>0</v>
      </c>
      <c r="BF127" s="163"/>
      <c r="BG127" s="164">
        <f t="shared" si="26"/>
        <v>0</v>
      </c>
      <c r="BH127" s="162"/>
      <c r="BI127" s="164">
        <f t="shared" si="27"/>
        <v>0</v>
      </c>
      <c r="BJ127" s="163"/>
      <c r="BK127" s="165">
        <f t="shared" si="28"/>
        <v>0</v>
      </c>
      <c r="BL127" s="158"/>
    </row>
    <row r="128" spans="1:64" x14ac:dyDescent="0.2">
      <c r="A128" s="149" t="s">
        <v>338</v>
      </c>
      <c r="B128" s="168" t="s">
        <v>771</v>
      </c>
      <c r="C128" s="198"/>
      <c r="D128" s="150">
        <f t="shared" si="0"/>
        <v>0</v>
      </c>
      <c r="E128" s="159" t="s">
        <v>908</v>
      </c>
      <c r="F128" s="160" t="s">
        <v>643</v>
      </c>
      <c r="G128" s="161" t="s">
        <v>649</v>
      </c>
      <c r="H128" s="162"/>
      <c r="I128" s="163">
        <f t="shared" si="1"/>
        <v>0</v>
      </c>
      <c r="J128" s="163"/>
      <c r="K128" s="164">
        <f t="shared" si="2"/>
        <v>0</v>
      </c>
      <c r="L128" s="165"/>
      <c r="M128" s="164">
        <f t="shared" si="3"/>
        <v>0</v>
      </c>
      <c r="N128" s="162"/>
      <c r="O128" s="164">
        <f t="shared" si="4"/>
        <v>0</v>
      </c>
      <c r="P128" s="163"/>
      <c r="Q128" s="164">
        <f t="shared" si="5"/>
        <v>0</v>
      </c>
      <c r="R128" s="163">
        <v>1</v>
      </c>
      <c r="S128" s="164">
        <f t="shared" si="6"/>
        <v>0</v>
      </c>
      <c r="T128" s="162"/>
      <c r="U128" s="164">
        <f t="shared" si="7"/>
        <v>0</v>
      </c>
      <c r="V128" s="163"/>
      <c r="W128" s="164">
        <f t="shared" si="8"/>
        <v>0</v>
      </c>
      <c r="X128" s="163"/>
      <c r="Y128" s="164">
        <f t="shared" si="9"/>
        <v>0</v>
      </c>
      <c r="Z128" s="162"/>
      <c r="AA128" s="164">
        <f t="shared" si="10"/>
        <v>0</v>
      </c>
      <c r="AB128" s="163"/>
      <c r="AC128" s="164">
        <f t="shared" si="11"/>
        <v>0</v>
      </c>
      <c r="AD128" s="163"/>
      <c r="AE128" s="164">
        <f t="shared" si="12"/>
        <v>0</v>
      </c>
      <c r="AF128" s="163"/>
      <c r="AG128" s="164">
        <f t="shared" si="13"/>
        <v>0</v>
      </c>
      <c r="AH128" s="162"/>
      <c r="AI128" s="164">
        <f t="shared" si="14"/>
        <v>0</v>
      </c>
      <c r="AJ128" s="163"/>
      <c r="AK128" s="164">
        <f t="shared" si="15"/>
        <v>0</v>
      </c>
      <c r="AL128" s="163"/>
      <c r="AM128" s="164">
        <f t="shared" si="16"/>
        <v>0</v>
      </c>
      <c r="AN128" s="162"/>
      <c r="AO128" s="164">
        <f t="shared" si="17"/>
        <v>0</v>
      </c>
      <c r="AP128" s="163"/>
      <c r="AQ128" s="164">
        <f t="shared" si="18"/>
        <v>0</v>
      </c>
      <c r="AR128" s="163"/>
      <c r="AS128" s="164">
        <f t="shared" si="19"/>
        <v>0</v>
      </c>
      <c r="AT128" s="162"/>
      <c r="AU128" s="164">
        <f t="shared" si="20"/>
        <v>0</v>
      </c>
      <c r="AV128" s="162"/>
      <c r="AW128" s="164">
        <f t="shared" si="21"/>
        <v>0</v>
      </c>
      <c r="AX128" s="163"/>
      <c r="AY128" s="164">
        <f t="shared" si="22"/>
        <v>0</v>
      </c>
      <c r="AZ128" s="163"/>
      <c r="BA128" s="164">
        <f t="shared" si="23"/>
        <v>0</v>
      </c>
      <c r="BB128" s="162"/>
      <c r="BC128" s="164">
        <f t="shared" si="24"/>
        <v>0</v>
      </c>
      <c r="BD128" s="163"/>
      <c r="BE128" s="164">
        <f t="shared" si="25"/>
        <v>0</v>
      </c>
      <c r="BF128" s="163"/>
      <c r="BG128" s="164">
        <f t="shared" si="26"/>
        <v>0</v>
      </c>
      <c r="BH128" s="162"/>
      <c r="BI128" s="164">
        <f t="shared" si="27"/>
        <v>0</v>
      </c>
      <c r="BJ128" s="163"/>
      <c r="BK128" s="165">
        <f t="shared" si="28"/>
        <v>0</v>
      </c>
      <c r="BL128" s="158"/>
    </row>
    <row r="129" spans="1:64" ht="25.5" x14ac:dyDescent="0.2">
      <c r="A129" s="149" t="s">
        <v>340</v>
      </c>
      <c r="B129" s="172" t="s">
        <v>772</v>
      </c>
      <c r="C129" s="204"/>
      <c r="D129" s="150">
        <f t="shared" si="0"/>
        <v>0</v>
      </c>
      <c r="E129" s="159" t="s">
        <v>908</v>
      </c>
      <c r="F129" s="160" t="s">
        <v>643</v>
      </c>
      <c r="G129" s="161" t="s">
        <v>649</v>
      </c>
      <c r="H129" s="162"/>
      <c r="I129" s="163">
        <f t="shared" si="1"/>
        <v>0</v>
      </c>
      <c r="J129" s="163"/>
      <c r="K129" s="164">
        <f t="shared" si="2"/>
        <v>0</v>
      </c>
      <c r="L129" s="165"/>
      <c r="M129" s="164">
        <f t="shared" si="3"/>
        <v>0</v>
      </c>
      <c r="N129" s="162"/>
      <c r="O129" s="164">
        <f t="shared" si="4"/>
        <v>0</v>
      </c>
      <c r="P129" s="163"/>
      <c r="Q129" s="164">
        <f t="shared" si="5"/>
        <v>0</v>
      </c>
      <c r="R129" s="163">
        <v>1</v>
      </c>
      <c r="S129" s="164">
        <f t="shared" si="6"/>
        <v>0</v>
      </c>
      <c r="T129" s="162"/>
      <c r="U129" s="164">
        <f t="shared" si="7"/>
        <v>0</v>
      </c>
      <c r="V129" s="163"/>
      <c r="W129" s="164">
        <f t="shared" si="8"/>
        <v>0</v>
      </c>
      <c r="X129" s="163"/>
      <c r="Y129" s="164">
        <f t="shared" si="9"/>
        <v>0</v>
      </c>
      <c r="Z129" s="162"/>
      <c r="AA129" s="164">
        <f t="shared" si="10"/>
        <v>0</v>
      </c>
      <c r="AB129" s="163"/>
      <c r="AC129" s="164">
        <f t="shared" si="11"/>
        <v>0</v>
      </c>
      <c r="AD129" s="163"/>
      <c r="AE129" s="164">
        <f t="shared" si="12"/>
        <v>0</v>
      </c>
      <c r="AF129" s="163"/>
      <c r="AG129" s="164">
        <f t="shared" si="13"/>
        <v>0</v>
      </c>
      <c r="AH129" s="162"/>
      <c r="AI129" s="164">
        <f t="shared" si="14"/>
        <v>0</v>
      </c>
      <c r="AJ129" s="163"/>
      <c r="AK129" s="164">
        <f t="shared" si="15"/>
        <v>0</v>
      </c>
      <c r="AL129" s="163"/>
      <c r="AM129" s="164">
        <f t="shared" si="16"/>
        <v>0</v>
      </c>
      <c r="AN129" s="162"/>
      <c r="AO129" s="164">
        <f t="shared" si="17"/>
        <v>0</v>
      </c>
      <c r="AP129" s="163"/>
      <c r="AQ129" s="164">
        <f t="shared" si="18"/>
        <v>0</v>
      </c>
      <c r="AR129" s="163"/>
      <c r="AS129" s="164">
        <f t="shared" si="19"/>
        <v>0</v>
      </c>
      <c r="AT129" s="162"/>
      <c r="AU129" s="164">
        <f t="shared" si="20"/>
        <v>0</v>
      </c>
      <c r="AV129" s="162"/>
      <c r="AW129" s="164">
        <f t="shared" si="21"/>
        <v>0</v>
      </c>
      <c r="AX129" s="163"/>
      <c r="AY129" s="164">
        <f t="shared" si="22"/>
        <v>0</v>
      </c>
      <c r="AZ129" s="163"/>
      <c r="BA129" s="164">
        <f t="shared" si="23"/>
        <v>0</v>
      </c>
      <c r="BB129" s="162"/>
      <c r="BC129" s="164">
        <f t="shared" si="24"/>
        <v>0</v>
      </c>
      <c r="BD129" s="163"/>
      <c r="BE129" s="164">
        <f t="shared" si="25"/>
        <v>0</v>
      </c>
      <c r="BF129" s="163"/>
      <c r="BG129" s="164">
        <f t="shared" si="26"/>
        <v>0</v>
      </c>
      <c r="BH129" s="162"/>
      <c r="BI129" s="164">
        <f t="shared" si="27"/>
        <v>0</v>
      </c>
      <c r="BJ129" s="163"/>
      <c r="BK129" s="165">
        <f t="shared" si="28"/>
        <v>0</v>
      </c>
      <c r="BL129" s="158"/>
    </row>
    <row r="130" spans="1:64" ht="25.5" x14ac:dyDescent="0.2">
      <c r="A130" s="149" t="s">
        <v>341</v>
      </c>
      <c r="B130" s="168" t="s">
        <v>773</v>
      </c>
      <c r="C130" s="201"/>
      <c r="D130" s="150">
        <f t="shared" si="0"/>
        <v>0</v>
      </c>
      <c r="E130" s="159" t="s">
        <v>908</v>
      </c>
      <c r="F130" s="160" t="s">
        <v>643</v>
      </c>
      <c r="G130" s="161" t="s">
        <v>649</v>
      </c>
      <c r="H130" s="162"/>
      <c r="I130" s="163">
        <f t="shared" si="1"/>
        <v>0</v>
      </c>
      <c r="J130" s="163"/>
      <c r="K130" s="164">
        <f t="shared" si="2"/>
        <v>0</v>
      </c>
      <c r="L130" s="165"/>
      <c r="M130" s="164">
        <f t="shared" si="3"/>
        <v>0</v>
      </c>
      <c r="N130" s="162"/>
      <c r="O130" s="164">
        <f t="shared" si="4"/>
        <v>0</v>
      </c>
      <c r="P130" s="163"/>
      <c r="Q130" s="164">
        <f t="shared" si="5"/>
        <v>0</v>
      </c>
      <c r="R130" s="163"/>
      <c r="S130" s="164">
        <f t="shared" si="6"/>
        <v>0</v>
      </c>
      <c r="T130" s="162"/>
      <c r="U130" s="164">
        <f t="shared" si="7"/>
        <v>0</v>
      </c>
      <c r="V130" s="163"/>
      <c r="W130" s="164">
        <f t="shared" si="8"/>
        <v>0</v>
      </c>
      <c r="X130" s="163"/>
      <c r="Y130" s="164">
        <f t="shared" si="9"/>
        <v>0</v>
      </c>
      <c r="Z130" s="162"/>
      <c r="AA130" s="164">
        <f t="shared" si="10"/>
        <v>0</v>
      </c>
      <c r="AB130" s="163"/>
      <c r="AC130" s="164">
        <f t="shared" si="11"/>
        <v>0</v>
      </c>
      <c r="AD130" s="163"/>
      <c r="AE130" s="164">
        <f t="shared" si="12"/>
        <v>0</v>
      </c>
      <c r="AF130" s="163"/>
      <c r="AG130" s="164">
        <f t="shared" si="13"/>
        <v>0</v>
      </c>
      <c r="AH130" s="162"/>
      <c r="AI130" s="164">
        <f t="shared" si="14"/>
        <v>0</v>
      </c>
      <c r="AJ130" s="163"/>
      <c r="AK130" s="164">
        <f t="shared" si="15"/>
        <v>0</v>
      </c>
      <c r="AL130" s="163"/>
      <c r="AM130" s="164">
        <f t="shared" si="16"/>
        <v>0</v>
      </c>
      <c r="AN130" s="162"/>
      <c r="AO130" s="164">
        <f t="shared" si="17"/>
        <v>0</v>
      </c>
      <c r="AP130" s="163"/>
      <c r="AQ130" s="164">
        <f t="shared" si="18"/>
        <v>0</v>
      </c>
      <c r="AR130" s="163"/>
      <c r="AS130" s="164">
        <f t="shared" si="19"/>
        <v>0</v>
      </c>
      <c r="AT130" s="162"/>
      <c r="AU130" s="164">
        <f t="shared" si="20"/>
        <v>0</v>
      </c>
      <c r="AV130" s="162"/>
      <c r="AW130" s="164">
        <f t="shared" si="21"/>
        <v>0</v>
      </c>
      <c r="AX130" s="163"/>
      <c r="AY130" s="164">
        <f t="shared" si="22"/>
        <v>0</v>
      </c>
      <c r="AZ130" s="163"/>
      <c r="BA130" s="164">
        <f t="shared" si="23"/>
        <v>0</v>
      </c>
      <c r="BB130" s="162"/>
      <c r="BC130" s="164">
        <f t="shared" si="24"/>
        <v>0</v>
      </c>
      <c r="BD130" s="163"/>
      <c r="BE130" s="164">
        <f t="shared" si="25"/>
        <v>0</v>
      </c>
      <c r="BF130" s="163"/>
      <c r="BG130" s="164">
        <f t="shared" si="26"/>
        <v>0</v>
      </c>
      <c r="BH130" s="162"/>
      <c r="BI130" s="164">
        <f t="shared" si="27"/>
        <v>0</v>
      </c>
      <c r="BJ130" s="163">
        <v>1</v>
      </c>
      <c r="BK130" s="165">
        <f t="shared" si="28"/>
        <v>0</v>
      </c>
      <c r="BL130" s="158"/>
    </row>
    <row r="131" spans="1:64" ht="25.5" x14ac:dyDescent="0.2">
      <c r="A131" s="149" t="s">
        <v>343</v>
      </c>
      <c r="B131" s="168" t="s">
        <v>774</v>
      </c>
      <c r="C131" s="201"/>
      <c r="D131" s="150">
        <f t="shared" si="0"/>
        <v>0</v>
      </c>
      <c r="E131" s="159" t="s">
        <v>649</v>
      </c>
      <c r="F131" s="160" t="s">
        <v>643</v>
      </c>
      <c r="G131" s="161" t="s">
        <v>908</v>
      </c>
      <c r="H131" s="162"/>
      <c r="I131" s="163">
        <f t="shared" si="1"/>
        <v>0</v>
      </c>
      <c r="J131" s="163"/>
      <c r="K131" s="164">
        <f t="shared" si="2"/>
        <v>0</v>
      </c>
      <c r="L131" s="165"/>
      <c r="M131" s="164">
        <f t="shared" si="3"/>
        <v>0</v>
      </c>
      <c r="N131" s="162"/>
      <c r="O131" s="164">
        <f t="shared" si="4"/>
        <v>0</v>
      </c>
      <c r="P131" s="163"/>
      <c r="Q131" s="164">
        <f t="shared" si="5"/>
        <v>0</v>
      </c>
      <c r="R131" s="163"/>
      <c r="S131" s="164">
        <f t="shared" si="6"/>
        <v>0</v>
      </c>
      <c r="T131" s="162"/>
      <c r="U131" s="164">
        <f t="shared" si="7"/>
        <v>0</v>
      </c>
      <c r="V131" s="163"/>
      <c r="W131" s="164">
        <f t="shared" si="8"/>
        <v>0</v>
      </c>
      <c r="X131" s="163"/>
      <c r="Y131" s="164">
        <f t="shared" si="9"/>
        <v>0</v>
      </c>
      <c r="Z131" s="162"/>
      <c r="AA131" s="164">
        <f t="shared" si="10"/>
        <v>0</v>
      </c>
      <c r="AB131" s="163"/>
      <c r="AC131" s="164">
        <f t="shared" si="11"/>
        <v>0</v>
      </c>
      <c r="AD131" s="163"/>
      <c r="AE131" s="164">
        <f t="shared" si="12"/>
        <v>0</v>
      </c>
      <c r="AF131" s="163"/>
      <c r="AG131" s="164">
        <f t="shared" si="13"/>
        <v>0</v>
      </c>
      <c r="AH131" s="162"/>
      <c r="AI131" s="164">
        <f t="shared" si="14"/>
        <v>0</v>
      </c>
      <c r="AJ131" s="163"/>
      <c r="AK131" s="164">
        <f t="shared" si="15"/>
        <v>0</v>
      </c>
      <c r="AL131" s="163"/>
      <c r="AM131" s="164">
        <f t="shared" si="16"/>
        <v>0</v>
      </c>
      <c r="AN131" s="162"/>
      <c r="AO131" s="164">
        <f t="shared" si="17"/>
        <v>0</v>
      </c>
      <c r="AP131" s="163"/>
      <c r="AQ131" s="164">
        <f t="shared" si="18"/>
        <v>0</v>
      </c>
      <c r="AR131" s="163"/>
      <c r="AS131" s="164">
        <f t="shared" si="19"/>
        <v>0</v>
      </c>
      <c r="AT131" s="162"/>
      <c r="AU131" s="164">
        <f t="shared" si="20"/>
        <v>0</v>
      </c>
      <c r="AV131" s="162"/>
      <c r="AW131" s="164">
        <f t="shared" si="21"/>
        <v>0</v>
      </c>
      <c r="AX131" s="163"/>
      <c r="AY131" s="164">
        <f t="shared" si="22"/>
        <v>0</v>
      </c>
      <c r="AZ131" s="163"/>
      <c r="BA131" s="164">
        <f t="shared" si="23"/>
        <v>0</v>
      </c>
      <c r="BB131" s="162">
        <v>1</v>
      </c>
      <c r="BC131" s="164">
        <f t="shared" si="24"/>
        <v>0</v>
      </c>
      <c r="BD131" s="163"/>
      <c r="BE131" s="164">
        <f t="shared" si="25"/>
        <v>0</v>
      </c>
      <c r="BF131" s="163"/>
      <c r="BG131" s="164">
        <f t="shared" si="26"/>
        <v>0</v>
      </c>
      <c r="BH131" s="162"/>
      <c r="BI131" s="164">
        <f t="shared" si="27"/>
        <v>0</v>
      </c>
      <c r="BJ131" s="163"/>
      <c r="BK131" s="165">
        <f t="shared" si="28"/>
        <v>0</v>
      </c>
      <c r="BL131" s="158"/>
    </row>
    <row r="132" spans="1:64" ht="25.5" x14ac:dyDescent="0.2">
      <c r="A132" s="149" t="s">
        <v>345</v>
      </c>
      <c r="B132" s="172" t="s">
        <v>775</v>
      </c>
      <c r="C132" s="204"/>
      <c r="D132" s="150">
        <f t="shared" si="0"/>
        <v>0</v>
      </c>
      <c r="E132" s="159" t="s">
        <v>908</v>
      </c>
      <c r="F132" s="160" t="s">
        <v>643</v>
      </c>
      <c r="G132" s="161" t="s">
        <v>649</v>
      </c>
      <c r="H132" s="162"/>
      <c r="I132" s="163">
        <f t="shared" si="1"/>
        <v>0</v>
      </c>
      <c r="J132" s="163"/>
      <c r="K132" s="164">
        <f t="shared" si="2"/>
        <v>0</v>
      </c>
      <c r="L132" s="165"/>
      <c r="M132" s="164">
        <f t="shared" si="3"/>
        <v>0</v>
      </c>
      <c r="N132" s="162"/>
      <c r="O132" s="164">
        <f t="shared" si="4"/>
        <v>0</v>
      </c>
      <c r="P132" s="163"/>
      <c r="Q132" s="164">
        <f t="shared" si="5"/>
        <v>0</v>
      </c>
      <c r="R132" s="163"/>
      <c r="S132" s="164">
        <f t="shared" si="6"/>
        <v>0</v>
      </c>
      <c r="T132" s="162"/>
      <c r="U132" s="164">
        <f t="shared" si="7"/>
        <v>0</v>
      </c>
      <c r="V132" s="163"/>
      <c r="W132" s="164">
        <f t="shared" si="8"/>
        <v>0</v>
      </c>
      <c r="X132" s="163"/>
      <c r="Y132" s="164">
        <f t="shared" si="9"/>
        <v>0</v>
      </c>
      <c r="Z132" s="162"/>
      <c r="AA132" s="164">
        <f t="shared" si="10"/>
        <v>0</v>
      </c>
      <c r="AB132" s="163"/>
      <c r="AC132" s="164">
        <f t="shared" si="11"/>
        <v>0</v>
      </c>
      <c r="AD132" s="163"/>
      <c r="AE132" s="164">
        <f t="shared" si="12"/>
        <v>0</v>
      </c>
      <c r="AF132" s="163"/>
      <c r="AG132" s="164">
        <f t="shared" si="13"/>
        <v>0</v>
      </c>
      <c r="AH132" s="162"/>
      <c r="AI132" s="164">
        <f t="shared" si="14"/>
        <v>0</v>
      </c>
      <c r="AJ132" s="163"/>
      <c r="AK132" s="164">
        <f t="shared" si="15"/>
        <v>0</v>
      </c>
      <c r="AL132" s="163"/>
      <c r="AM132" s="164">
        <f t="shared" si="16"/>
        <v>0</v>
      </c>
      <c r="AN132" s="162"/>
      <c r="AO132" s="164">
        <f t="shared" si="17"/>
        <v>0</v>
      </c>
      <c r="AP132" s="163"/>
      <c r="AQ132" s="164">
        <f t="shared" si="18"/>
        <v>0</v>
      </c>
      <c r="AR132" s="163">
        <v>1</v>
      </c>
      <c r="AS132" s="164">
        <f t="shared" si="19"/>
        <v>0</v>
      </c>
      <c r="AT132" s="162"/>
      <c r="AU132" s="164">
        <f t="shared" si="20"/>
        <v>0</v>
      </c>
      <c r="AV132" s="162"/>
      <c r="AW132" s="164">
        <f t="shared" si="21"/>
        <v>0</v>
      </c>
      <c r="AX132" s="163"/>
      <c r="AY132" s="164">
        <f t="shared" si="22"/>
        <v>0</v>
      </c>
      <c r="AZ132" s="163"/>
      <c r="BA132" s="164">
        <f t="shared" si="23"/>
        <v>0</v>
      </c>
      <c r="BB132" s="162"/>
      <c r="BC132" s="164">
        <f t="shared" si="24"/>
        <v>0</v>
      </c>
      <c r="BD132" s="163"/>
      <c r="BE132" s="164">
        <f t="shared" si="25"/>
        <v>0</v>
      </c>
      <c r="BF132" s="163"/>
      <c r="BG132" s="164">
        <f t="shared" si="26"/>
        <v>0</v>
      </c>
      <c r="BH132" s="162"/>
      <c r="BI132" s="164">
        <f t="shared" si="27"/>
        <v>0</v>
      </c>
      <c r="BJ132" s="163"/>
      <c r="BK132" s="165">
        <f t="shared" si="28"/>
        <v>0</v>
      </c>
      <c r="BL132" s="158"/>
    </row>
    <row r="133" spans="1:64" x14ac:dyDescent="0.2">
      <c r="A133" s="149" t="s">
        <v>347</v>
      </c>
      <c r="B133" s="173" t="s">
        <v>776</v>
      </c>
      <c r="C133" s="205"/>
      <c r="D133" s="150">
        <f t="shared" si="0"/>
        <v>0</v>
      </c>
      <c r="E133" s="159" t="s">
        <v>649</v>
      </c>
      <c r="F133" s="160" t="s">
        <v>643</v>
      </c>
      <c r="G133" s="161" t="s">
        <v>908</v>
      </c>
      <c r="H133" s="162"/>
      <c r="I133" s="163">
        <f t="shared" si="1"/>
        <v>0</v>
      </c>
      <c r="J133" s="163"/>
      <c r="K133" s="164">
        <f t="shared" si="2"/>
        <v>0</v>
      </c>
      <c r="L133" s="165"/>
      <c r="M133" s="164">
        <f t="shared" si="3"/>
        <v>0</v>
      </c>
      <c r="N133" s="162"/>
      <c r="O133" s="164">
        <f t="shared" si="4"/>
        <v>0</v>
      </c>
      <c r="P133" s="163"/>
      <c r="Q133" s="164">
        <f t="shared" si="5"/>
        <v>0</v>
      </c>
      <c r="R133" s="163"/>
      <c r="S133" s="164">
        <f t="shared" si="6"/>
        <v>0</v>
      </c>
      <c r="T133" s="162">
        <v>1</v>
      </c>
      <c r="U133" s="164">
        <f t="shared" si="7"/>
        <v>0</v>
      </c>
      <c r="V133" s="163"/>
      <c r="W133" s="164">
        <f t="shared" si="8"/>
        <v>0</v>
      </c>
      <c r="X133" s="163"/>
      <c r="Y133" s="164">
        <f t="shared" si="9"/>
        <v>0</v>
      </c>
      <c r="Z133" s="162"/>
      <c r="AA133" s="164">
        <f t="shared" si="10"/>
        <v>0</v>
      </c>
      <c r="AB133" s="163"/>
      <c r="AC133" s="164">
        <f t="shared" si="11"/>
        <v>0</v>
      </c>
      <c r="AD133" s="163"/>
      <c r="AE133" s="164">
        <f t="shared" si="12"/>
        <v>0</v>
      </c>
      <c r="AF133" s="163"/>
      <c r="AG133" s="164">
        <f t="shared" si="13"/>
        <v>0</v>
      </c>
      <c r="AH133" s="162"/>
      <c r="AI133" s="164">
        <f t="shared" si="14"/>
        <v>0</v>
      </c>
      <c r="AJ133" s="163"/>
      <c r="AK133" s="164">
        <f t="shared" si="15"/>
        <v>0</v>
      </c>
      <c r="AL133" s="163"/>
      <c r="AM133" s="164">
        <f t="shared" si="16"/>
        <v>0</v>
      </c>
      <c r="AN133" s="162"/>
      <c r="AO133" s="164">
        <f t="shared" si="17"/>
        <v>0</v>
      </c>
      <c r="AP133" s="163"/>
      <c r="AQ133" s="164">
        <f t="shared" si="18"/>
        <v>0</v>
      </c>
      <c r="AR133" s="163"/>
      <c r="AS133" s="164">
        <f t="shared" si="19"/>
        <v>0</v>
      </c>
      <c r="AT133" s="162"/>
      <c r="AU133" s="164">
        <f t="shared" si="20"/>
        <v>0</v>
      </c>
      <c r="AV133" s="162"/>
      <c r="AW133" s="164">
        <f t="shared" si="21"/>
        <v>0</v>
      </c>
      <c r="AX133" s="163"/>
      <c r="AY133" s="164">
        <f t="shared" si="22"/>
        <v>0</v>
      </c>
      <c r="AZ133" s="163"/>
      <c r="BA133" s="164">
        <f t="shared" si="23"/>
        <v>0</v>
      </c>
      <c r="BB133" s="162"/>
      <c r="BC133" s="164">
        <f t="shared" si="24"/>
        <v>0</v>
      </c>
      <c r="BD133" s="163"/>
      <c r="BE133" s="164">
        <f t="shared" si="25"/>
        <v>0</v>
      </c>
      <c r="BF133" s="163"/>
      <c r="BG133" s="164">
        <f t="shared" si="26"/>
        <v>0</v>
      </c>
      <c r="BH133" s="162"/>
      <c r="BI133" s="164">
        <f t="shared" si="27"/>
        <v>0</v>
      </c>
      <c r="BJ133" s="163"/>
      <c r="BK133" s="165">
        <f t="shared" si="28"/>
        <v>0</v>
      </c>
      <c r="BL133" s="158"/>
    </row>
    <row r="134" spans="1:64" ht="25.5" x14ac:dyDescent="0.2">
      <c r="A134" s="149" t="s">
        <v>349</v>
      </c>
      <c r="B134" s="172" t="s">
        <v>777</v>
      </c>
      <c r="C134" s="204"/>
      <c r="D134" s="150">
        <f t="shared" si="0"/>
        <v>0</v>
      </c>
      <c r="E134" s="159" t="s">
        <v>649</v>
      </c>
      <c r="F134" s="160" t="s">
        <v>643</v>
      </c>
      <c r="G134" s="161" t="s">
        <v>908</v>
      </c>
      <c r="H134" s="162"/>
      <c r="I134" s="163">
        <f t="shared" si="1"/>
        <v>0</v>
      </c>
      <c r="J134" s="163"/>
      <c r="K134" s="164">
        <f t="shared" si="2"/>
        <v>0</v>
      </c>
      <c r="L134" s="165"/>
      <c r="M134" s="164">
        <f t="shared" si="3"/>
        <v>0</v>
      </c>
      <c r="N134" s="162"/>
      <c r="O134" s="164">
        <f t="shared" si="4"/>
        <v>0</v>
      </c>
      <c r="P134" s="163"/>
      <c r="Q134" s="164">
        <f t="shared" si="5"/>
        <v>0</v>
      </c>
      <c r="R134" s="163"/>
      <c r="S134" s="164">
        <f t="shared" si="6"/>
        <v>0</v>
      </c>
      <c r="T134" s="162"/>
      <c r="U134" s="164">
        <f t="shared" si="7"/>
        <v>0</v>
      </c>
      <c r="V134" s="163"/>
      <c r="W134" s="164">
        <f t="shared" si="8"/>
        <v>0</v>
      </c>
      <c r="X134" s="163"/>
      <c r="Y134" s="164">
        <f t="shared" si="9"/>
        <v>0</v>
      </c>
      <c r="Z134" s="162"/>
      <c r="AA134" s="164">
        <f t="shared" si="10"/>
        <v>0</v>
      </c>
      <c r="AB134" s="163"/>
      <c r="AC134" s="164">
        <f t="shared" si="11"/>
        <v>0</v>
      </c>
      <c r="AD134" s="163"/>
      <c r="AE134" s="164">
        <f t="shared" si="12"/>
        <v>0</v>
      </c>
      <c r="AF134" s="163"/>
      <c r="AG134" s="164">
        <f t="shared" si="13"/>
        <v>0</v>
      </c>
      <c r="AH134" s="162"/>
      <c r="AI134" s="164">
        <f t="shared" si="14"/>
        <v>0</v>
      </c>
      <c r="AJ134" s="163"/>
      <c r="AK134" s="164">
        <f t="shared" si="15"/>
        <v>0</v>
      </c>
      <c r="AL134" s="163"/>
      <c r="AM134" s="164">
        <f t="shared" si="16"/>
        <v>0</v>
      </c>
      <c r="AN134" s="162"/>
      <c r="AO134" s="164">
        <f t="shared" si="17"/>
        <v>0</v>
      </c>
      <c r="AP134" s="163"/>
      <c r="AQ134" s="164">
        <f t="shared" si="18"/>
        <v>0</v>
      </c>
      <c r="AR134" s="163"/>
      <c r="AS134" s="164">
        <f t="shared" si="19"/>
        <v>0</v>
      </c>
      <c r="AT134" s="162"/>
      <c r="AU134" s="164">
        <f t="shared" si="20"/>
        <v>0</v>
      </c>
      <c r="AV134" s="162"/>
      <c r="AW134" s="164">
        <f t="shared" si="21"/>
        <v>0</v>
      </c>
      <c r="AX134" s="163"/>
      <c r="AY134" s="164">
        <f t="shared" si="22"/>
        <v>0</v>
      </c>
      <c r="AZ134" s="163"/>
      <c r="BA134" s="164">
        <f t="shared" si="23"/>
        <v>0</v>
      </c>
      <c r="BB134" s="162"/>
      <c r="BC134" s="164">
        <f t="shared" si="24"/>
        <v>0</v>
      </c>
      <c r="BD134" s="163">
        <v>1</v>
      </c>
      <c r="BE134" s="164">
        <f t="shared" si="25"/>
        <v>0</v>
      </c>
      <c r="BF134" s="163"/>
      <c r="BG134" s="164">
        <f t="shared" si="26"/>
        <v>0</v>
      </c>
      <c r="BH134" s="162"/>
      <c r="BI134" s="164">
        <f t="shared" si="27"/>
        <v>0</v>
      </c>
      <c r="BJ134" s="163"/>
      <c r="BK134" s="165">
        <f t="shared" si="28"/>
        <v>0</v>
      </c>
      <c r="BL134" s="158"/>
    </row>
    <row r="135" spans="1:64" x14ac:dyDescent="0.2">
      <c r="A135" s="149" t="s">
        <v>351</v>
      </c>
      <c r="B135" s="173" t="s">
        <v>778</v>
      </c>
      <c r="C135" s="206"/>
      <c r="D135" s="150">
        <f t="shared" si="0"/>
        <v>0</v>
      </c>
      <c r="E135" s="159" t="s">
        <v>908</v>
      </c>
      <c r="F135" s="160" t="s">
        <v>643</v>
      </c>
      <c r="G135" s="161" t="s">
        <v>649</v>
      </c>
      <c r="H135" s="162"/>
      <c r="I135" s="163">
        <f t="shared" si="1"/>
        <v>0</v>
      </c>
      <c r="J135" s="163"/>
      <c r="K135" s="164">
        <f t="shared" si="2"/>
        <v>0</v>
      </c>
      <c r="L135" s="165"/>
      <c r="M135" s="164">
        <f t="shared" si="3"/>
        <v>0</v>
      </c>
      <c r="N135" s="162"/>
      <c r="O135" s="164">
        <f t="shared" si="4"/>
        <v>0</v>
      </c>
      <c r="P135" s="163"/>
      <c r="Q135" s="164">
        <f t="shared" si="5"/>
        <v>0</v>
      </c>
      <c r="R135" s="163"/>
      <c r="S135" s="164">
        <f t="shared" si="6"/>
        <v>0</v>
      </c>
      <c r="T135" s="162"/>
      <c r="U135" s="164">
        <f t="shared" si="7"/>
        <v>0</v>
      </c>
      <c r="V135" s="163"/>
      <c r="W135" s="164">
        <f t="shared" si="8"/>
        <v>0</v>
      </c>
      <c r="X135" s="163"/>
      <c r="Y135" s="164">
        <f t="shared" si="9"/>
        <v>0</v>
      </c>
      <c r="Z135" s="162"/>
      <c r="AA135" s="164">
        <f t="shared" si="10"/>
        <v>0</v>
      </c>
      <c r="AB135" s="163"/>
      <c r="AC135" s="164">
        <f t="shared" si="11"/>
        <v>0</v>
      </c>
      <c r="AD135" s="163"/>
      <c r="AE135" s="164">
        <f t="shared" si="12"/>
        <v>0</v>
      </c>
      <c r="AF135" s="163"/>
      <c r="AG135" s="164">
        <f t="shared" si="13"/>
        <v>0</v>
      </c>
      <c r="AH135" s="162"/>
      <c r="AI135" s="164">
        <f t="shared" si="14"/>
        <v>0</v>
      </c>
      <c r="AJ135" s="163"/>
      <c r="AK135" s="164">
        <f t="shared" si="15"/>
        <v>0</v>
      </c>
      <c r="AL135" s="163"/>
      <c r="AM135" s="164">
        <f t="shared" si="16"/>
        <v>0</v>
      </c>
      <c r="AN135" s="162">
        <v>1</v>
      </c>
      <c r="AO135" s="164">
        <f t="shared" si="17"/>
        <v>0</v>
      </c>
      <c r="AP135" s="163"/>
      <c r="AQ135" s="164">
        <f t="shared" si="18"/>
        <v>0</v>
      </c>
      <c r="AR135" s="163"/>
      <c r="AS135" s="164">
        <f t="shared" si="19"/>
        <v>0</v>
      </c>
      <c r="AT135" s="162"/>
      <c r="AU135" s="164">
        <f t="shared" si="20"/>
        <v>0</v>
      </c>
      <c r="AV135" s="162"/>
      <c r="AW135" s="164">
        <f t="shared" si="21"/>
        <v>0</v>
      </c>
      <c r="AX135" s="163"/>
      <c r="AY135" s="164">
        <f t="shared" si="22"/>
        <v>0</v>
      </c>
      <c r="AZ135" s="163"/>
      <c r="BA135" s="164">
        <f t="shared" si="23"/>
        <v>0</v>
      </c>
      <c r="BB135" s="162"/>
      <c r="BC135" s="164">
        <f t="shared" si="24"/>
        <v>0</v>
      </c>
      <c r="BD135" s="163"/>
      <c r="BE135" s="164">
        <f t="shared" si="25"/>
        <v>0</v>
      </c>
      <c r="BF135" s="163"/>
      <c r="BG135" s="164">
        <f t="shared" si="26"/>
        <v>0</v>
      </c>
      <c r="BH135" s="162"/>
      <c r="BI135" s="164">
        <f t="shared" si="27"/>
        <v>0</v>
      </c>
      <c r="BJ135" s="163"/>
      <c r="BK135" s="165">
        <f t="shared" si="28"/>
        <v>0</v>
      </c>
      <c r="BL135" s="158"/>
    </row>
    <row r="136" spans="1:64" x14ac:dyDescent="0.2">
      <c r="A136" s="149" t="s">
        <v>353</v>
      </c>
      <c r="B136" s="168" t="s">
        <v>779</v>
      </c>
      <c r="C136" s="198"/>
      <c r="D136" s="150">
        <f t="shared" si="0"/>
        <v>0</v>
      </c>
      <c r="E136" s="159" t="s">
        <v>908</v>
      </c>
      <c r="F136" s="160" t="s">
        <v>643</v>
      </c>
      <c r="G136" s="161" t="s">
        <v>649</v>
      </c>
      <c r="H136" s="162"/>
      <c r="I136" s="163">
        <f t="shared" si="1"/>
        <v>0</v>
      </c>
      <c r="J136" s="163"/>
      <c r="K136" s="164">
        <f t="shared" si="2"/>
        <v>0</v>
      </c>
      <c r="L136" s="165"/>
      <c r="M136" s="164">
        <f t="shared" si="3"/>
        <v>0</v>
      </c>
      <c r="N136" s="162"/>
      <c r="O136" s="164">
        <f t="shared" si="4"/>
        <v>0</v>
      </c>
      <c r="P136" s="163"/>
      <c r="Q136" s="164">
        <f t="shared" si="5"/>
        <v>0</v>
      </c>
      <c r="R136" s="163">
        <v>1</v>
      </c>
      <c r="S136" s="164">
        <f t="shared" si="6"/>
        <v>0</v>
      </c>
      <c r="T136" s="162"/>
      <c r="U136" s="164">
        <f t="shared" si="7"/>
        <v>0</v>
      </c>
      <c r="V136" s="163"/>
      <c r="W136" s="164">
        <f t="shared" si="8"/>
        <v>0</v>
      </c>
      <c r="X136" s="163"/>
      <c r="Y136" s="164">
        <f t="shared" si="9"/>
        <v>0</v>
      </c>
      <c r="Z136" s="162"/>
      <c r="AA136" s="164">
        <f t="shared" si="10"/>
        <v>0</v>
      </c>
      <c r="AB136" s="163"/>
      <c r="AC136" s="164">
        <f t="shared" si="11"/>
        <v>0</v>
      </c>
      <c r="AD136" s="163"/>
      <c r="AE136" s="164">
        <f t="shared" si="12"/>
        <v>0</v>
      </c>
      <c r="AF136" s="163"/>
      <c r="AG136" s="164">
        <f t="shared" si="13"/>
        <v>0</v>
      </c>
      <c r="AH136" s="162"/>
      <c r="AI136" s="164">
        <f t="shared" si="14"/>
        <v>0</v>
      </c>
      <c r="AJ136" s="163"/>
      <c r="AK136" s="164">
        <f t="shared" si="15"/>
        <v>0</v>
      </c>
      <c r="AL136" s="163"/>
      <c r="AM136" s="164">
        <f t="shared" si="16"/>
        <v>0</v>
      </c>
      <c r="AN136" s="162"/>
      <c r="AO136" s="164">
        <f t="shared" si="17"/>
        <v>0</v>
      </c>
      <c r="AP136" s="163"/>
      <c r="AQ136" s="164">
        <f t="shared" si="18"/>
        <v>0</v>
      </c>
      <c r="AR136" s="163"/>
      <c r="AS136" s="164">
        <f t="shared" si="19"/>
        <v>0</v>
      </c>
      <c r="AT136" s="162"/>
      <c r="AU136" s="164">
        <f t="shared" si="20"/>
        <v>0</v>
      </c>
      <c r="AV136" s="162"/>
      <c r="AW136" s="164">
        <f t="shared" si="21"/>
        <v>0</v>
      </c>
      <c r="AX136" s="163"/>
      <c r="AY136" s="164">
        <f t="shared" si="22"/>
        <v>0</v>
      </c>
      <c r="AZ136" s="163"/>
      <c r="BA136" s="164">
        <f t="shared" si="23"/>
        <v>0</v>
      </c>
      <c r="BB136" s="162"/>
      <c r="BC136" s="164">
        <f t="shared" si="24"/>
        <v>0</v>
      </c>
      <c r="BD136" s="163"/>
      <c r="BE136" s="164">
        <f t="shared" si="25"/>
        <v>0</v>
      </c>
      <c r="BF136" s="163"/>
      <c r="BG136" s="164">
        <f t="shared" si="26"/>
        <v>0</v>
      </c>
      <c r="BH136" s="162"/>
      <c r="BI136" s="164">
        <f t="shared" si="27"/>
        <v>0</v>
      </c>
      <c r="BJ136" s="163"/>
      <c r="BK136" s="165">
        <f t="shared" si="28"/>
        <v>0</v>
      </c>
      <c r="BL136" s="158"/>
    </row>
    <row r="137" spans="1:64" ht="25.5" x14ac:dyDescent="0.2">
      <c r="A137" s="149" t="s">
        <v>355</v>
      </c>
      <c r="B137" s="168" t="s">
        <v>780</v>
      </c>
      <c r="C137" s="198"/>
      <c r="D137" s="150">
        <f t="shared" si="0"/>
        <v>0</v>
      </c>
      <c r="E137" s="159" t="s">
        <v>908</v>
      </c>
      <c r="F137" s="160" t="s">
        <v>643</v>
      </c>
      <c r="G137" s="161" t="s">
        <v>649</v>
      </c>
      <c r="H137" s="162"/>
      <c r="I137" s="163">
        <f t="shared" si="1"/>
        <v>0</v>
      </c>
      <c r="J137" s="163"/>
      <c r="K137" s="164">
        <f t="shared" si="2"/>
        <v>0</v>
      </c>
      <c r="L137" s="165"/>
      <c r="M137" s="164">
        <f t="shared" si="3"/>
        <v>0</v>
      </c>
      <c r="N137" s="162"/>
      <c r="O137" s="164">
        <f t="shared" si="4"/>
        <v>0</v>
      </c>
      <c r="P137" s="163"/>
      <c r="Q137" s="164">
        <f t="shared" si="5"/>
        <v>0</v>
      </c>
      <c r="R137" s="163"/>
      <c r="S137" s="164">
        <f t="shared" si="6"/>
        <v>0</v>
      </c>
      <c r="T137" s="162"/>
      <c r="U137" s="164">
        <f t="shared" si="7"/>
        <v>0</v>
      </c>
      <c r="V137" s="163"/>
      <c r="W137" s="164">
        <f t="shared" si="8"/>
        <v>0</v>
      </c>
      <c r="X137" s="163"/>
      <c r="Y137" s="164">
        <f t="shared" si="9"/>
        <v>0</v>
      </c>
      <c r="Z137" s="162"/>
      <c r="AA137" s="164">
        <f t="shared" si="10"/>
        <v>0</v>
      </c>
      <c r="AB137" s="163"/>
      <c r="AC137" s="164">
        <f t="shared" si="11"/>
        <v>0</v>
      </c>
      <c r="AD137" s="163"/>
      <c r="AE137" s="164">
        <f t="shared" si="12"/>
        <v>0</v>
      </c>
      <c r="AF137" s="163"/>
      <c r="AG137" s="164">
        <f t="shared" si="13"/>
        <v>0</v>
      </c>
      <c r="AH137" s="162"/>
      <c r="AI137" s="164">
        <f t="shared" si="14"/>
        <v>0</v>
      </c>
      <c r="AJ137" s="163"/>
      <c r="AK137" s="164">
        <f t="shared" si="15"/>
        <v>0</v>
      </c>
      <c r="AL137" s="163"/>
      <c r="AM137" s="164">
        <f t="shared" si="16"/>
        <v>0</v>
      </c>
      <c r="AN137" s="162"/>
      <c r="AO137" s="164">
        <f t="shared" si="17"/>
        <v>0</v>
      </c>
      <c r="AP137" s="163"/>
      <c r="AQ137" s="164">
        <f t="shared" si="18"/>
        <v>0</v>
      </c>
      <c r="AR137" s="163"/>
      <c r="AS137" s="164">
        <f t="shared" si="19"/>
        <v>0</v>
      </c>
      <c r="AT137" s="162"/>
      <c r="AU137" s="164">
        <f t="shared" si="20"/>
        <v>0</v>
      </c>
      <c r="AV137" s="162"/>
      <c r="AW137" s="164">
        <f t="shared" si="21"/>
        <v>0</v>
      </c>
      <c r="AX137" s="163"/>
      <c r="AY137" s="164">
        <f t="shared" si="22"/>
        <v>0</v>
      </c>
      <c r="AZ137" s="163"/>
      <c r="BA137" s="164">
        <f t="shared" si="23"/>
        <v>0</v>
      </c>
      <c r="BB137" s="162">
        <v>1</v>
      </c>
      <c r="BC137" s="164">
        <f t="shared" si="24"/>
        <v>0</v>
      </c>
      <c r="BD137" s="163"/>
      <c r="BE137" s="164">
        <f t="shared" si="25"/>
        <v>0</v>
      </c>
      <c r="BF137" s="163"/>
      <c r="BG137" s="164">
        <f t="shared" si="26"/>
        <v>0</v>
      </c>
      <c r="BH137" s="162"/>
      <c r="BI137" s="164">
        <f t="shared" si="27"/>
        <v>0</v>
      </c>
      <c r="BJ137" s="163"/>
      <c r="BK137" s="165">
        <f t="shared" si="28"/>
        <v>0</v>
      </c>
      <c r="BL137" s="158"/>
    </row>
    <row r="138" spans="1:64" x14ac:dyDescent="0.2">
      <c r="A138" s="149" t="s">
        <v>357</v>
      </c>
      <c r="B138" s="168" t="s">
        <v>781</v>
      </c>
      <c r="C138" s="198"/>
      <c r="D138" s="150">
        <f t="shared" si="0"/>
        <v>0</v>
      </c>
      <c r="E138" s="159" t="s">
        <v>908</v>
      </c>
      <c r="F138" s="160" t="s">
        <v>643</v>
      </c>
      <c r="G138" s="161" t="s">
        <v>649</v>
      </c>
      <c r="H138" s="162"/>
      <c r="I138" s="163">
        <f t="shared" si="1"/>
        <v>0</v>
      </c>
      <c r="J138" s="163"/>
      <c r="K138" s="164">
        <f t="shared" si="2"/>
        <v>0</v>
      </c>
      <c r="L138" s="165"/>
      <c r="M138" s="164">
        <f t="shared" si="3"/>
        <v>0</v>
      </c>
      <c r="N138" s="162"/>
      <c r="O138" s="164">
        <f t="shared" si="4"/>
        <v>0</v>
      </c>
      <c r="P138" s="163"/>
      <c r="Q138" s="164">
        <f t="shared" si="5"/>
        <v>0</v>
      </c>
      <c r="R138" s="163"/>
      <c r="S138" s="164">
        <f t="shared" si="6"/>
        <v>0</v>
      </c>
      <c r="T138" s="162"/>
      <c r="U138" s="164">
        <f t="shared" si="7"/>
        <v>0</v>
      </c>
      <c r="V138" s="163"/>
      <c r="W138" s="164">
        <f t="shared" si="8"/>
        <v>0</v>
      </c>
      <c r="X138" s="163"/>
      <c r="Y138" s="164">
        <f t="shared" si="9"/>
        <v>0</v>
      </c>
      <c r="Z138" s="162"/>
      <c r="AA138" s="164">
        <f t="shared" si="10"/>
        <v>0</v>
      </c>
      <c r="AB138" s="163"/>
      <c r="AC138" s="164">
        <f t="shared" si="11"/>
        <v>0</v>
      </c>
      <c r="AD138" s="163"/>
      <c r="AE138" s="164">
        <f t="shared" si="12"/>
        <v>0</v>
      </c>
      <c r="AF138" s="163"/>
      <c r="AG138" s="164">
        <f t="shared" si="13"/>
        <v>0</v>
      </c>
      <c r="AH138" s="162"/>
      <c r="AI138" s="164">
        <f t="shared" si="14"/>
        <v>0</v>
      </c>
      <c r="AJ138" s="163"/>
      <c r="AK138" s="164">
        <f t="shared" si="15"/>
        <v>0</v>
      </c>
      <c r="AL138" s="163"/>
      <c r="AM138" s="164">
        <f t="shared" si="16"/>
        <v>0</v>
      </c>
      <c r="AN138" s="162"/>
      <c r="AO138" s="164">
        <f t="shared" si="17"/>
        <v>0</v>
      </c>
      <c r="AP138" s="163"/>
      <c r="AQ138" s="164">
        <f t="shared" si="18"/>
        <v>0</v>
      </c>
      <c r="AR138" s="163"/>
      <c r="AS138" s="164">
        <f t="shared" si="19"/>
        <v>0</v>
      </c>
      <c r="AT138" s="162"/>
      <c r="AU138" s="164">
        <f t="shared" si="20"/>
        <v>0</v>
      </c>
      <c r="AV138" s="162"/>
      <c r="AW138" s="164">
        <f t="shared" si="21"/>
        <v>0</v>
      </c>
      <c r="AX138" s="163"/>
      <c r="AY138" s="164">
        <f t="shared" si="22"/>
        <v>0</v>
      </c>
      <c r="AZ138" s="163"/>
      <c r="BA138" s="164">
        <f t="shared" si="23"/>
        <v>0</v>
      </c>
      <c r="BB138" s="162">
        <v>1</v>
      </c>
      <c r="BC138" s="164">
        <f t="shared" si="24"/>
        <v>0</v>
      </c>
      <c r="BD138" s="163"/>
      <c r="BE138" s="164">
        <f t="shared" si="25"/>
        <v>0</v>
      </c>
      <c r="BF138" s="163"/>
      <c r="BG138" s="164">
        <f t="shared" si="26"/>
        <v>0</v>
      </c>
      <c r="BH138" s="162"/>
      <c r="BI138" s="164">
        <f t="shared" si="27"/>
        <v>0</v>
      </c>
      <c r="BJ138" s="163"/>
      <c r="BK138" s="165">
        <f t="shared" si="28"/>
        <v>0</v>
      </c>
      <c r="BL138" s="158"/>
    </row>
    <row r="139" spans="1:64" x14ac:dyDescent="0.2">
      <c r="A139" s="149" t="s">
        <v>359</v>
      </c>
      <c r="B139" s="172" t="s">
        <v>782</v>
      </c>
      <c r="C139" s="203"/>
      <c r="D139" s="150">
        <f t="shared" si="0"/>
        <v>0</v>
      </c>
      <c r="E139" s="159" t="s">
        <v>908</v>
      </c>
      <c r="F139" s="160" t="s">
        <v>643</v>
      </c>
      <c r="G139" s="161" t="s">
        <v>649</v>
      </c>
      <c r="H139" s="162"/>
      <c r="I139" s="163">
        <f t="shared" si="1"/>
        <v>0</v>
      </c>
      <c r="J139" s="163"/>
      <c r="K139" s="164">
        <f t="shared" si="2"/>
        <v>0</v>
      </c>
      <c r="L139" s="165"/>
      <c r="M139" s="164">
        <f t="shared" si="3"/>
        <v>0</v>
      </c>
      <c r="N139" s="162"/>
      <c r="O139" s="164">
        <f t="shared" si="4"/>
        <v>0</v>
      </c>
      <c r="P139" s="163"/>
      <c r="Q139" s="164">
        <f t="shared" si="5"/>
        <v>0</v>
      </c>
      <c r="R139" s="163"/>
      <c r="S139" s="164">
        <f t="shared" si="6"/>
        <v>0</v>
      </c>
      <c r="T139" s="162"/>
      <c r="U139" s="164">
        <f t="shared" si="7"/>
        <v>0</v>
      </c>
      <c r="V139" s="163"/>
      <c r="W139" s="164">
        <f t="shared" si="8"/>
        <v>0</v>
      </c>
      <c r="X139" s="163"/>
      <c r="Y139" s="164">
        <f t="shared" si="9"/>
        <v>0</v>
      </c>
      <c r="Z139" s="162"/>
      <c r="AA139" s="164">
        <f t="shared" si="10"/>
        <v>0</v>
      </c>
      <c r="AB139" s="163">
        <v>1</v>
      </c>
      <c r="AC139" s="164">
        <f t="shared" si="11"/>
        <v>0</v>
      </c>
      <c r="AD139" s="163"/>
      <c r="AE139" s="164">
        <f t="shared" si="12"/>
        <v>0</v>
      </c>
      <c r="AF139" s="163"/>
      <c r="AG139" s="164">
        <f t="shared" si="13"/>
        <v>0</v>
      </c>
      <c r="AH139" s="162"/>
      <c r="AI139" s="164">
        <f t="shared" si="14"/>
        <v>0</v>
      </c>
      <c r="AJ139" s="163"/>
      <c r="AK139" s="164">
        <f t="shared" si="15"/>
        <v>0</v>
      </c>
      <c r="AL139" s="163"/>
      <c r="AM139" s="164">
        <f t="shared" si="16"/>
        <v>0</v>
      </c>
      <c r="AN139" s="162"/>
      <c r="AO139" s="164">
        <f t="shared" si="17"/>
        <v>0</v>
      </c>
      <c r="AP139" s="163"/>
      <c r="AQ139" s="164">
        <f t="shared" si="18"/>
        <v>0</v>
      </c>
      <c r="AR139" s="163"/>
      <c r="AS139" s="164">
        <f t="shared" si="19"/>
        <v>0</v>
      </c>
      <c r="AT139" s="162"/>
      <c r="AU139" s="164">
        <f t="shared" si="20"/>
        <v>0</v>
      </c>
      <c r="AV139" s="162"/>
      <c r="AW139" s="164">
        <f t="shared" si="21"/>
        <v>0</v>
      </c>
      <c r="AX139" s="163"/>
      <c r="AY139" s="164">
        <f t="shared" si="22"/>
        <v>0</v>
      </c>
      <c r="AZ139" s="163"/>
      <c r="BA139" s="164">
        <f t="shared" si="23"/>
        <v>0</v>
      </c>
      <c r="BB139" s="162"/>
      <c r="BC139" s="164">
        <f t="shared" si="24"/>
        <v>0</v>
      </c>
      <c r="BD139" s="163"/>
      <c r="BE139" s="164">
        <f t="shared" si="25"/>
        <v>0</v>
      </c>
      <c r="BF139" s="163"/>
      <c r="BG139" s="164">
        <f t="shared" si="26"/>
        <v>0</v>
      </c>
      <c r="BH139" s="162"/>
      <c r="BI139" s="164">
        <f t="shared" si="27"/>
        <v>0</v>
      </c>
      <c r="BJ139" s="163"/>
      <c r="BK139" s="165">
        <f t="shared" si="28"/>
        <v>0</v>
      </c>
      <c r="BL139" s="158"/>
    </row>
    <row r="140" spans="1:64" x14ac:dyDescent="0.2">
      <c r="A140" s="149" t="s">
        <v>361</v>
      </c>
      <c r="B140" s="168" t="s">
        <v>783</v>
      </c>
      <c r="C140" s="198"/>
      <c r="D140" s="150">
        <f t="shared" si="0"/>
        <v>0</v>
      </c>
      <c r="E140" s="159" t="s">
        <v>649</v>
      </c>
      <c r="F140" s="160" t="s">
        <v>643</v>
      </c>
      <c r="G140" s="161" t="s">
        <v>908</v>
      </c>
      <c r="H140" s="162"/>
      <c r="I140" s="163">
        <f t="shared" si="1"/>
        <v>0</v>
      </c>
      <c r="J140" s="163"/>
      <c r="K140" s="164">
        <f t="shared" si="2"/>
        <v>0</v>
      </c>
      <c r="L140" s="165"/>
      <c r="M140" s="164">
        <f t="shared" si="3"/>
        <v>0</v>
      </c>
      <c r="N140" s="162"/>
      <c r="O140" s="164">
        <f t="shared" si="4"/>
        <v>0</v>
      </c>
      <c r="P140" s="163"/>
      <c r="Q140" s="164">
        <f t="shared" si="5"/>
        <v>0</v>
      </c>
      <c r="R140" s="163"/>
      <c r="S140" s="164">
        <f t="shared" si="6"/>
        <v>0</v>
      </c>
      <c r="T140" s="162"/>
      <c r="U140" s="164">
        <f t="shared" si="7"/>
        <v>0</v>
      </c>
      <c r="V140" s="163"/>
      <c r="W140" s="164">
        <f t="shared" si="8"/>
        <v>0</v>
      </c>
      <c r="X140" s="163"/>
      <c r="Y140" s="164">
        <f t="shared" si="9"/>
        <v>0</v>
      </c>
      <c r="Z140" s="162"/>
      <c r="AA140" s="164">
        <f t="shared" si="10"/>
        <v>0</v>
      </c>
      <c r="AB140" s="163"/>
      <c r="AC140" s="164">
        <f t="shared" si="11"/>
        <v>0</v>
      </c>
      <c r="AD140" s="163"/>
      <c r="AE140" s="164">
        <f t="shared" si="12"/>
        <v>0</v>
      </c>
      <c r="AF140" s="163"/>
      <c r="AG140" s="164">
        <f t="shared" si="13"/>
        <v>0</v>
      </c>
      <c r="AH140" s="162"/>
      <c r="AI140" s="164">
        <f t="shared" si="14"/>
        <v>0</v>
      </c>
      <c r="AJ140" s="163"/>
      <c r="AK140" s="164">
        <f t="shared" si="15"/>
        <v>0</v>
      </c>
      <c r="AL140" s="163"/>
      <c r="AM140" s="164">
        <f t="shared" si="16"/>
        <v>0</v>
      </c>
      <c r="AN140" s="162"/>
      <c r="AO140" s="164">
        <f t="shared" si="17"/>
        <v>0</v>
      </c>
      <c r="AP140" s="163"/>
      <c r="AQ140" s="164">
        <f t="shared" si="18"/>
        <v>0</v>
      </c>
      <c r="AR140" s="163"/>
      <c r="AS140" s="164">
        <f t="shared" si="19"/>
        <v>0</v>
      </c>
      <c r="AT140" s="162"/>
      <c r="AU140" s="164">
        <f t="shared" si="20"/>
        <v>0</v>
      </c>
      <c r="AV140" s="162"/>
      <c r="AW140" s="164">
        <f t="shared" si="21"/>
        <v>0</v>
      </c>
      <c r="AX140" s="163"/>
      <c r="AY140" s="164">
        <f t="shared" si="22"/>
        <v>0</v>
      </c>
      <c r="AZ140" s="163"/>
      <c r="BA140" s="164">
        <f t="shared" si="23"/>
        <v>0</v>
      </c>
      <c r="BB140" s="162"/>
      <c r="BC140" s="164">
        <f t="shared" si="24"/>
        <v>0</v>
      </c>
      <c r="BD140" s="163"/>
      <c r="BE140" s="164">
        <f t="shared" si="25"/>
        <v>0</v>
      </c>
      <c r="BF140" s="163"/>
      <c r="BG140" s="164">
        <f t="shared" si="26"/>
        <v>0</v>
      </c>
      <c r="BH140" s="162"/>
      <c r="BI140" s="164">
        <f t="shared" si="27"/>
        <v>0</v>
      </c>
      <c r="BJ140" s="163">
        <v>1</v>
      </c>
      <c r="BK140" s="165">
        <f t="shared" si="28"/>
        <v>0</v>
      </c>
      <c r="BL140" s="158"/>
    </row>
    <row r="141" spans="1:64" x14ac:dyDescent="0.2">
      <c r="A141" s="149" t="s">
        <v>363</v>
      </c>
      <c r="B141" s="168" t="s">
        <v>784</v>
      </c>
      <c r="C141" s="198"/>
      <c r="D141" s="150">
        <f t="shared" si="0"/>
        <v>0</v>
      </c>
      <c r="E141" s="159" t="s">
        <v>908</v>
      </c>
      <c r="F141" s="160" t="s">
        <v>643</v>
      </c>
      <c r="G141" s="161" t="s">
        <v>649</v>
      </c>
      <c r="H141" s="162"/>
      <c r="I141" s="163">
        <f t="shared" si="1"/>
        <v>0</v>
      </c>
      <c r="J141" s="163"/>
      <c r="K141" s="164">
        <f t="shared" si="2"/>
        <v>0</v>
      </c>
      <c r="L141" s="165"/>
      <c r="M141" s="164">
        <f t="shared" si="3"/>
        <v>0</v>
      </c>
      <c r="N141" s="162"/>
      <c r="O141" s="164">
        <f t="shared" si="4"/>
        <v>0</v>
      </c>
      <c r="P141" s="163"/>
      <c r="Q141" s="164">
        <f t="shared" si="5"/>
        <v>0</v>
      </c>
      <c r="R141" s="163"/>
      <c r="S141" s="164">
        <f t="shared" si="6"/>
        <v>0</v>
      </c>
      <c r="T141" s="162"/>
      <c r="U141" s="164">
        <f t="shared" si="7"/>
        <v>0</v>
      </c>
      <c r="V141" s="163"/>
      <c r="W141" s="164">
        <f t="shared" si="8"/>
        <v>0</v>
      </c>
      <c r="X141" s="163"/>
      <c r="Y141" s="164">
        <f t="shared" si="9"/>
        <v>0</v>
      </c>
      <c r="Z141" s="162"/>
      <c r="AA141" s="164">
        <f t="shared" si="10"/>
        <v>0</v>
      </c>
      <c r="AB141" s="163"/>
      <c r="AC141" s="164">
        <f t="shared" si="11"/>
        <v>0</v>
      </c>
      <c r="AD141" s="163"/>
      <c r="AE141" s="164">
        <f t="shared" si="12"/>
        <v>0</v>
      </c>
      <c r="AF141" s="163"/>
      <c r="AG141" s="164">
        <f t="shared" si="13"/>
        <v>0</v>
      </c>
      <c r="AH141" s="162"/>
      <c r="AI141" s="164">
        <f t="shared" si="14"/>
        <v>0</v>
      </c>
      <c r="AJ141" s="163"/>
      <c r="AK141" s="164">
        <f t="shared" si="15"/>
        <v>0</v>
      </c>
      <c r="AL141" s="163"/>
      <c r="AM141" s="164">
        <f t="shared" si="16"/>
        <v>0</v>
      </c>
      <c r="AN141" s="162"/>
      <c r="AO141" s="164">
        <f t="shared" si="17"/>
        <v>0</v>
      </c>
      <c r="AP141" s="163"/>
      <c r="AQ141" s="164">
        <f t="shared" si="18"/>
        <v>0</v>
      </c>
      <c r="AR141" s="163"/>
      <c r="AS141" s="164">
        <f t="shared" si="19"/>
        <v>0</v>
      </c>
      <c r="AT141" s="162"/>
      <c r="AU141" s="164">
        <f t="shared" si="20"/>
        <v>0</v>
      </c>
      <c r="AV141" s="162"/>
      <c r="AW141" s="164">
        <f t="shared" si="21"/>
        <v>0</v>
      </c>
      <c r="AX141" s="163"/>
      <c r="AY141" s="164">
        <f t="shared" si="22"/>
        <v>0</v>
      </c>
      <c r="AZ141" s="163"/>
      <c r="BA141" s="164">
        <f t="shared" si="23"/>
        <v>0</v>
      </c>
      <c r="BB141" s="162">
        <v>1</v>
      </c>
      <c r="BC141" s="164">
        <f t="shared" si="24"/>
        <v>0</v>
      </c>
      <c r="BD141" s="163"/>
      <c r="BE141" s="164">
        <f t="shared" si="25"/>
        <v>0</v>
      </c>
      <c r="BF141" s="163"/>
      <c r="BG141" s="164">
        <f t="shared" si="26"/>
        <v>0</v>
      </c>
      <c r="BH141" s="162"/>
      <c r="BI141" s="164">
        <f t="shared" si="27"/>
        <v>0</v>
      </c>
      <c r="BJ141" s="163"/>
      <c r="BK141" s="165">
        <f t="shared" si="28"/>
        <v>0</v>
      </c>
      <c r="BL141" s="158"/>
    </row>
    <row r="142" spans="1:64" ht="25.5" x14ac:dyDescent="0.2">
      <c r="A142" s="149" t="s">
        <v>365</v>
      </c>
      <c r="B142" s="168" t="s">
        <v>785</v>
      </c>
      <c r="C142" s="201"/>
      <c r="D142" s="150">
        <f t="shared" si="0"/>
        <v>0</v>
      </c>
      <c r="E142" s="159" t="s">
        <v>908</v>
      </c>
      <c r="F142" s="160" t="s">
        <v>643</v>
      </c>
      <c r="G142" s="161" t="s">
        <v>649</v>
      </c>
      <c r="H142" s="162"/>
      <c r="I142" s="163">
        <f t="shared" si="1"/>
        <v>0</v>
      </c>
      <c r="J142" s="163"/>
      <c r="K142" s="164">
        <f t="shared" si="2"/>
        <v>0</v>
      </c>
      <c r="L142" s="165"/>
      <c r="M142" s="164">
        <f t="shared" si="3"/>
        <v>0</v>
      </c>
      <c r="N142" s="162">
        <v>1</v>
      </c>
      <c r="O142" s="164">
        <f t="shared" si="4"/>
        <v>0</v>
      </c>
      <c r="P142" s="163"/>
      <c r="Q142" s="164">
        <f t="shared" si="5"/>
        <v>0</v>
      </c>
      <c r="R142" s="163"/>
      <c r="S142" s="164">
        <f t="shared" si="6"/>
        <v>0</v>
      </c>
      <c r="T142" s="162"/>
      <c r="U142" s="164">
        <f t="shared" si="7"/>
        <v>0</v>
      </c>
      <c r="V142" s="163"/>
      <c r="W142" s="164">
        <f t="shared" si="8"/>
        <v>0</v>
      </c>
      <c r="X142" s="163"/>
      <c r="Y142" s="164">
        <f t="shared" si="9"/>
        <v>0</v>
      </c>
      <c r="Z142" s="162"/>
      <c r="AA142" s="164">
        <f t="shared" si="10"/>
        <v>0</v>
      </c>
      <c r="AB142" s="163"/>
      <c r="AC142" s="164">
        <f t="shared" si="11"/>
        <v>0</v>
      </c>
      <c r="AD142" s="163"/>
      <c r="AE142" s="164">
        <f t="shared" si="12"/>
        <v>0</v>
      </c>
      <c r="AF142" s="163"/>
      <c r="AG142" s="164">
        <f t="shared" si="13"/>
        <v>0</v>
      </c>
      <c r="AH142" s="162"/>
      <c r="AI142" s="164">
        <f t="shared" si="14"/>
        <v>0</v>
      </c>
      <c r="AJ142" s="163"/>
      <c r="AK142" s="164">
        <f t="shared" si="15"/>
        <v>0</v>
      </c>
      <c r="AL142" s="163"/>
      <c r="AM142" s="164">
        <f t="shared" si="16"/>
        <v>0</v>
      </c>
      <c r="AN142" s="162"/>
      <c r="AO142" s="164">
        <f t="shared" si="17"/>
        <v>0</v>
      </c>
      <c r="AP142" s="163"/>
      <c r="AQ142" s="164">
        <f t="shared" si="18"/>
        <v>0</v>
      </c>
      <c r="AR142" s="163"/>
      <c r="AS142" s="164">
        <f t="shared" si="19"/>
        <v>0</v>
      </c>
      <c r="AT142" s="162"/>
      <c r="AU142" s="164">
        <f t="shared" si="20"/>
        <v>0</v>
      </c>
      <c r="AV142" s="162"/>
      <c r="AW142" s="164">
        <f t="shared" si="21"/>
        <v>0</v>
      </c>
      <c r="AX142" s="163"/>
      <c r="AY142" s="164">
        <f t="shared" si="22"/>
        <v>0</v>
      </c>
      <c r="AZ142" s="163"/>
      <c r="BA142" s="164">
        <f t="shared" si="23"/>
        <v>0</v>
      </c>
      <c r="BB142" s="162"/>
      <c r="BC142" s="164">
        <f t="shared" si="24"/>
        <v>0</v>
      </c>
      <c r="BD142" s="163"/>
      <c r="BE142" s="164">
        <f t="shared" si="25"/>
        <v>0</v>
      </c>
      <c r="BF142" s="163"/>
      <c r="BG142" s="164">
        <f t="shared" si="26"/>
        <v>0</v>
      </c>
      <c r="BH142" s="162"/>
      <c r="BI142" s="164">
        <f t="shared" si="27"/>
        <v>0</v>
      </c>
      <c r="BJ142" s="163"/>
      <c r="BK142" s="165">
        <f t="shared" si="28"/>
        <v>0</v>
      </c>
      <c r="BL142" s="158"/>
    </row>
    <row r="143" spans="1:64" x14ac:dyDescent="0.2">
      <c r="A143" s="149" t="s">
        <v>367</v>
      </c>
      <c r="B143" s="168" t="s">
        <v>786</v>
      </c>
      <c r="C143" s="198"/>
      <c r="D143" s="150">
        <f t="shared" si="0"/>
        <v>0</v>
      </c>
      <c r="E143" s="159" t="s">
        <v>908</v>
      </c>
      <c r="F143" s="160" t="s">
        <v>643</v>
      </c>
      <c r="G143" s="161" t="s">
        <v>649</v>
      </c>
      <c r="H143" s="162"/>
      <c r="I143" s="163">
        <f t="shared" si="1"/>
        <v>0</v>
      </c>
      <c r="J143" s="163"/>
      <c r="K143" s="164">
        <f t="shared" si="2"/>
        <v>0</v>
      </c>
      <c r="L143" s="165"/>
      <c r="M143" s="164">
        <f t="shared" si="3"/>
        <v>0</v>
      </c>
      <c r="N143" s="162"/>
      <c r="O143" s="164">
        <f t="shared" si="4"/>
        <v>0</v>
      </c>
      <c r="P143" s="163"/>
      <c r="Q143" s="164">
        <f t="shared" si="5"/>
        <v>0</v>
      </c>
      <c r="R143" s="163"/>
      <c r="S143" s="164">
        <f t="shared" si="6"/>
        <v>0</v>
      </c>
      <c r="T143" s="162"/>
      <c r="U143" s="164">
        <f t="shared" si="7"/>
        <v>0</v>
      </c>
      <c r="V143" s="163"/>
      <c r="W143" s="164">
        <f t="shared" si="8"/>
        <v>0</v>
      </c>
      <c r="X143" s="163"/>
      <c r="Y143" s="164">
        <f t="shared" si="9"/>
        <v>0</v>
      </c>
      <c r="Z143" s="162"/>
      <c r="AA143" s="164">
        <f t="shared" si="10"/>
        <v>0</v>
      </c>
      <c r="AB143" s="163"/>
      <c r="AC143" s="164">
        <f t="shared" si="11"/>
        <v>0</v>
      </c>
      <c r="AD143" s="163"/>
      <c r="AE143" s="164">
        <f t="shared" si="12"/>
        <v>0</v>
      </c>
      <c r="AF143" s="163"/>
      <c r="AG143" s="164">
        <f t="shared" si="13"/>
        <v>0</v>
      </c>
      <c r="AH143" s="162"/>
      <c r="AI143" s="164">
        <f t="shared" si="14"/>
        <v>0</v>
      </c>
      <c r="AJ143" s="163"/>
      <c r="AK143" s="164">
        <f t="shared" si="15"/>
        <v>0</v>
      </c>
      <c r="AL143" s="163"/>
      <c r="AM143" s="164">
        <f t="shared" si="16"/>
        <v>0</v>
      </c>
      <c r="AN143" s="162"/>
      <c r="AO143" s="164">
        <f t="shared" si="17"/>
        <v>0</v>
      </c>
      <c r="AP143" s="163"/>
      <c r="AQ143" s="164">
        <f t="shared" si="18"/>
        <v>0</v>
      </c>
      <c r="AR143" s="163"/>
      <c r="AS143" s="164">
        <f t="shared" si="19"/>
        <v>0</v>
      </c>
      <c r="AT143" s="162"/>
      <c r="AU143" s="164">
        <f t="shared" si="20"/>
        <v>0</v>
      </c>
      <c r="AV143" s="162"/>
      <c r="AW143" s="164">
        <f t="shared" si="21"/>
        <v>0</v>
      </c>
      <c r="AX143" s="163"/>
      <c r="AY143" s="164">
        <f t="shared" si="22"/>
        <v>0</v>
      </c>
      <c r="AZ143" s="163">
        <v>1</v>
      </c>
      <c r="BA143" s="164">
        <f t="shared" si="23"/>
        <v>0</v>
      </c>
      <c r="BB143" s="162"/>
      <c r="BC143" s="164">
        <f t="shared" si="24"/>
        <v>0</v>
      </c>
      <c r="BD143" s="163"/>
      <c r="BE143" s="164">
        <f t="shared" si="25"/>
        <v>0</v>
      </c>
      <c r="BF143" s="163"/>
      <c r="BG143" s="164">
        <f t="shared" si="26"/>
        <v>0</v>
      </c>
      <c r="BH143" s="162"/>
      <c r="BI143" s="164">
        <f t="shared" si="27"/>
        <v>0</v>
      </c>
      <c r="BJ143" s="163"/>
      <c r="BK143" s="165">
        <f t="shared" si="28"/>
        <v>0</v>
      </c>
      <c r="BL143" s="158"/>
    </row>
    <row r="144" spans="1:64" x14ac:dyDescent="0.2">
      <c r="A144" s="149" t="s">
        <v>369</v>
      </c>
      <c r="B144" s="168" t="s">
        <v>787</v>
      </c>
      <c r="C144" s="198"/>
      <c r="D144" s="150">
        <f t="shared" si="0"/>
        <v>0</v>
      </c>
      <c r="E144" s="159" t="s">
        <v>908</v>
      </c>
      <c r="F144" s="160" t="s">
        <v>643</v>
      </c>
      <c r="G144" s="161" t="s">
        <v>649</v>
      </c>
      <c r="H144" s="162"/>
      <c r="I144" s="163">
        <f t="shared" si="1"/>
        <v>0</v>
      </c>
      <c r="J144" s="163"/>
      <c r="K144" s="164">
        <f t="shared" si="2"/>
        <v>0</v>
      </c>
      <c r="L144" s="165"/>
      <c r="M144" s="164">
        <f t="shared" si="3"/>
        <v>0</v>
      </c>
      <c r="N144" s="162">
        <v>1</v>
      </c>
      <c r="O144" s="164">
        <f t="shared" si="4"/>
        <v>0</v>
      </c>
      <c r="P144" s="163"/>
      <c r="Q144" s="164">
        <f t="shared" si="5"/>
        <v>0</v>
      </c>
      <c r="R144" s="163"/>
      <c r="S144" s="164">
        <f t="shared" si="6"/>
        <v>0</v>
      </c>
      <c r="T144" s="162"/>
      <c r="U144" s="164">
        <f t="shared" si="7"/>
        <v>0</v>
      </c>
      <c r="V144" s="163"/>
      <c r="W144" s="164">
        <f t="shared" si="8"/>
        <v>0</v>
      </c>
      <c r="X144" s="163"/>
      <c r="Y144" s="164">
        <f t="shared" si="9"/>
        <v>0</v>
      </c>
      <c r="Z144" s="162"/>
      <c r="AA144" s="164">
        <f t="shared" si="10"/>
        <v>0</v>
      </c>
      <c r="AB144" s="163"/>
      <c r="AC144" s="164">
        <f t="shared" si="11"/>
        <v>0</v>
      </c>
      <c r="AD144" s="163"/>
      <c r="AE144" s="164">
        <f t="shared" si="12"/>
        <v>0</v>
      </c>
      <c r="AF144" s="163"/>
      <c r="AG144" s="164">
        <f t="shared" si="13"/>
        <v>0</v>
      </c>
      <c r="AH144" s="162"/>
      <c r="AI144" s="164">
        <f t="shared" si="14"/>
        <v>0</v>
      </c>
      <c r="AJ144" s="163"/>
      <c r="AK144" s="164">
        <f t="shared" si="15"/>
        <v>0</v>
      </c>
      <c r="AL144" s="163"/>
      <c r="AM144" s="164">
        <f t="shared" si="16"/>
        <v>0</v>
      </c>
      <c r="AN144" s="162"/>
      <c r="AO144" s="164">
        <f t="shared" si="17"/>
        <v>0</v>
      </c>
      <c r="AP144" s="163"/>
      <c r="AQ144" s="164">
        <f t="shared" si="18"/>
        <v>0</v>
      </c>
      <c r="AR144" s="163"/>
      <c r="AS144" s="164">
        <f t="shared" si="19"/>
        <v>0</v>
      </c>
      <c r="AT144" s="162"/>
      <c r="AU144" s="164">
        <f t="shared" si="20"/>
        <v>0</v>
      </c>
      <c r="AV144" s="162"/>
      <c r="AW144" s="164">
        <f t="shared" si="21"/>
        <v>0</v>
      </c>
      <c r="AX144" s="163"/>
      <c r="AY144" s="164">
        <f t="shared" si="22"/>
        <v>0</v>
      </c>
      <c r="AZ144" s="163"/>
      <c r="BA144" s="164">
        <f t="shared" si="23"/>
        <v>0</v>
      </c>
      <c r="BB144" s="162"/>
      <c r="BC144" s="164">
        <f t="shared" si="24"/>
        <v>0</v>
      </c>
      <c r="BD144" s="163"/>
      <c r="BE144" s="164">
        <f t="shared" si="25"/>
        <v>0</v>
      </c>
      <c r="BF144" s="163"/>
      <c r="BG144" s="164">
        <f t="shared" si="26"/>
        <v>0</v>
      </c>
      <c r="BH144" s="162"/>
      <c r="BI144" s="164">
        <f t="shared" si="27"/>
        <v>0</v>
      </c>
      <c r="BJ144" s="163"/>
      <c r="BK144" s="165">
        <f t="shared" si="28"/>
        <v>0</v>
      </c>
      <c r="BL144" s="158"/>
    </row>
    <row r="145" spans="1:64" ht="25.5" x14ac:dyDescent="0.2">
      <c r="A145" s="149" t="s">
        <v>371</v>
      </c>
      <c r="B145" s="168" t="s">
        <v>788</v>
      </c>
      <c r="C145" s="198"/>
      <c r="D145" s="150">
        <f t="shared" si="0"/>
        <v>0</v>
      </c>
      <c r="E145" s="159" t="s">
        <v>922</v>
      </c>
      <c r="F145" s="160" t="s">
        <v>923</v>
      </c>
      <c r="G145" s="161" t="s">
        <v>924</v>
      </c>
      <c r="H145" s="162"/>
      <c r="I145" s="163">
        <f t="shared" si="1"/>
        <v>0</v>
      </c>
      <c r="J145" s="163"/>
      <c r="K145" s="164">
        <f t="shared" si="2"/>
        <v>0</v>
      </c>
      <c r="L145" s="165"/>
      <c r="M145" s="164">
        <f t="shared" si="3"/>
        <v>0</v>
      </c>
      <c r="N145" s="162"/>
      <c r="O145" s="164">
        <f t="shared" si="4"/>
        <v>0</v>
      </c>
      <c r="P145" s="163">
        <v>1</v>
      </c>
      <c r="Q145" s="164">
        <f t="shared" si="5"/>
        <v>0</v>
      </c>
      <c r="R145" s="163"/>
      <c r="S145" s="164">
        <f t="shared" si="6"/>
        <v>0</v>
      </c>
      <c r="T145" s="162"/>
      <c r="U145" s="164">
        <f t="shared" si="7"/>
        <v>0</v>
      </c>
      <c r="V145" s="163"/>
      <c r="W145" s="164">
        <f t="shared" si="8"/>
        <v>0</v>
      </c>
      <c r="X145" s="163"/>
      <c r="Y145" s="164">
        <f t="shared" si="9"/>
        <v>0</v>
      </c>
      <c r="Z145" s="162"/>
      <c r="AA145" s="164">
        <f t="shared" si="10"/>
        <v>0</v>
      </c>
      <c r="AB145" s="163"/>
      <c r="AC145" s="164">
        <f t="shared" si="11"/>
        <v>0</v>
      </c>
      <c r="AD145" s="163"/>
      <c r="AE145" s="164">
        <f t="shared" si="12"/>
        <v>0</v>
      </c>
      <c r="AF145" s="163"/>
      <c r="AG145" s="164">
        <f t="shared" si="13"/>
        <v>0</v>
      </c>
      <c r="AH145" s="162"/>
      <c r="AI145" s="164">
        <f t="shared" si="14"/>
        <v>0</v>
      </c>
      <c r="AJ145" s="163"/>
      <c r="AK145" s="164">
        <f t="shared" si="15"/>
        <v>0</v>
      </c>
      <c r="AL145" s="163"/>
      <c r="AM145" s="164">
        <f t="shared" si="16"/>
        <v>0</v>
      </c>
      <c r="AN145" s="162"/>
      <c r="AO145" s="164">
        <f t="shared" si="17"/>
        <v>0</v>
      </c>
      <c r="AP145" s="163"/>
      <c r="AQ145" s="164">
        <f t="shared" si="18"/>
        <v>0</v>
      </c>
      <c r="AR145" s="163"/>
      <c r="AS145" s="164">
        <f t="shared" si="19"/>
        <v>0</v>
      </c>
      <c r="AT145" s="162"/>
      <c r="AU145" s="164">
        <f t="shared" si="20"/>
        <v>0</v>
      </c>
      <c r="AV145" s="162"/>
      <c r="AW145" s="164">
        <f t="shared" si="21"/>
        <v>0</v>
      </c>
      <c r="AX145" s="163"/>
      <c r="AY145" s="164">
        <f t="shared" si="22"/>
        <v>0</v>
      </c>
      <c r="AZ145" s="163"/>
      <c r="BA145" s="164">
        <f t="shared" si="23"/>
        <v>0</v>
      </c>
      <c r="BB145" s="162"/>
      <c r="BC145" s="164">
        <f t="shared" si="24"/>
        <v>0</v>
      </c>
      <c r="BD145" s="163"/>
      <c r="BE145" s="164">
        <f t="shared" si="25"/>
        <v>0</v>
      </c>
      <c r="BF145" s="163"/>
      <c r="BG145" s="164">
        <f t="shared" si="26"/>
        <v>0</v>
      </c>
      <c r="BH145" s="162"/>
      <c r="BI145" s="164">
        <f t="shared" si="27"/>
        <v>0</v>
      </c>
      <c r="BJ145" s="163"/>
      <c r="BK145" s="165">
        <f t="shared" si="28"/>
        <v>0</v>
      </c>
      <c r="BL145" s="158"/>
    </row>
    <row r="146" spans="1:64" ht="25.5" x14ac:dyDescent="0.2">
      <c r="A146" s="149" t="s">
        <v>376</v>
      </c>
      <c r="B146" s="168" t="s">
        <v>789</v>
      </c>
      <c r="C146" s="201"/>
      <c r="D146" s="150">
        <f t="shared" si="0"/>
        <v>0</v>
      </c>
      <c r="E146" s="159" t="s">
        <v>908</v>
      </c>
      <c r="F146" s="160" t="s">
        <v>643</v>
      </c>
      <c r="G146" s="161" t="s">
        <v>649</v>
      </c>
      <c r="H146" s="162"/>
      <c r="I146" s="163">
        <f t="shared" si="1"/>
        <v>0</v>
      </c>
      <c r="J146" s="163"/>
      <c r="K146" s="164">
        <f t="shared" si="2"/>
        <v>0</v>
      </c>
      <c r="L146" s="165"/>
      <c r="M146" s="164">
        <f t="shared" si="3"/>
        <v>0</v>
      </c>
      <c r="N146" s="162"/>
      <c r="O146" s="164">
        <f t="shared" si="4"/>
        <v>0</v>
      </c>
      <c r="P146" s="163"/>
      <c r="Q146" s="164">
        <f t="shared" si="5"/>
        <v>0</v>
      </c>
      <c r="R146" s="163"/>
      <c r="S146" s="164">
        <f t="shared" si="6"/>
        <v>0</v>
      </c>
      <c r="T146" s="162"/>
      <c r="U146" s="164">
        <f t="shared" si="7"/>
        <v>0</v>
      </c>
      <c r="V146" s="163"/>
      <c r="W146" s="164">
        <f t="shared" si="8"/>
        <v>0</v>
      </c>
      <c r="X146" s="163"/>
      <c r="Y146" s="164">
        <f t="shared" si="9"/>
        <v>0</v>
      </c>
      <c r="Z146" s="162"/>
      <c r="AA146" s="164">
        <f t="shared" si="10"/>
        <v>0</v>
      </c>
      <c r="AB146" s="163"/>
      <c r="AC146" s="164">
        <f t="shared" si="11"/>
        <v>0</v>
      </c>
      <c r="AD146" s="163"/>
      <c r="AE146" s="164">
        <f t="shared" si="12"/>
        <v>0</v>
      </c>
      <c r="AF146" s="163"/>
      <c r="AG146" s="164">
        <f t="shared" si="13"/>
        <v>0</v>
      </c>
      <c r="AH146" s="162"/>
      <c r="AI146" s="164">
        <f t="shared" si="14"/>
        <v>0</v>
      </c>
      <c r="AJ146" s="163"/>
      <c r="AK146" s="164">
        <f t="shared" si="15"/>
        <v>0</v>
      </c>
      <c r="AL146" s="163">
        <v>1</v>
      </c>
      <c r="AM146" s="164">
        <f t="shared" si="16"/>
        <v>0</v>
      </c>
      <c r="AN146" s="162"/>
      <c r="AO146" s="164">
        <f t="shared" si="17"/>
        <v>0</v>
      </c>
      <c r="AP146" s="163"/>
      <c r="AQ146" s="164">
        <f t="shared" si="18"/>
        <v>0</v>
      </c>
      <c r="AR146" s="163"/>
      <c r="AS146" s="164">
        <f t="shared" si="19"/>
        <v>0</v>
      </c>
      <c r="AT146" s="162"/>
      <c r="AU146" s="164">
        <f t="shared" si="20"/>
        <v>0</v>
      </c>
      <c r="AV146" s="162"/>
      <c r="AW146" s="164">
        <f t="shared" si="21"/>
        <v>0</v>
      </c>
      <c r="AX146" s="163"/>
      <c r="AY146" s="164">
        <f t="shared" si="22"/>
        <v>0</v>
      </c>
      <c r="AZ146" s="163"/>
      <c r="BA146" s="164">
        <f t="shared" si="23"/>
        <v>0</v>
      </c>
      <c r="BB146" s="162"/>
      <c r="BC146" s="164">
        <f t="shared" si="24"/>
        <v>0</v>
      </c>
      <c r="BD146" s="163"/>
      <c r="BE146" s="164">
        <f t="shared" si="25"/>
        <v>0</v>
      </c>
      <c r="BF146" s="163"/>
      <c r="BG146" s="164">
        <f t="shared" si="26"/>
        <v>0</v>
      </c>
      <c r="BH146" s="162"/>
      <c r="BI146" s="164">
        <f t="shared" si="27"/>
        <v>0</v>
      </c>
      <c r="BJ146" s="163"/>
      <c r="BK146" s="165">
        <f t="shared" si="28"/>
        <v>0</v>
      </c>
      <c r="BL146" s="158"/>
    </row>
    <row r="147" spans="1:64" ht="25.5" x14ac:dyDescent="0.2">
      <c r="A147" s="149" t="s">
        <v>378</v>
      </c>
      <c r="B147" s="168" t="s">
        <v>790</v>
      </c>
      <c r="C147" s="198"/>
      <c r="D147" s="150">
        <f t="shared" si="0"/>
        <v>0</v>
      </c>
      <c r="E147" s="159" t="s">
        <v>908</v>
      </c>
      <c r="F147" s="160" t="s">
        <v>643</v>
      </c>
      <c r="G147" s="161" t="s">
        <v>649</v>
      </c>
      <c r="H147" s="162"/>
      <c r="I147" s="163">
        <f t="shared" si="1"/>
        <v>0</v>
      </c>
      <c r="J147" s="163"/>
      <c r="K147" s="164">
        <f t="shared" si="2"/>
        <v>0</v>
      </c>
      <c r="L147" s="165"/>
      <c r="M147" s="164">
        <f t="shared" si="3"/>
        <v>0</v>
      </c>
      <c r="N147" s="162"/>
      <c r="O147" s="164">
        <f t="shared" si="4"/>
        <v>0</v>
      </c>
      <c r="P147" s="163"/>
      <c r="Q147" s="164">
        <f t="shared" si="5"/>
        <v>0</v>
      </c>
      <c r="R147" s="163"/>
      <c r="S147" s="164">
        <f t="shared" si="6"/>
        <v>0</v>
      </c>
      <c r="T147" s="162"/>
      <c r="U147" s="164">
        <f t="shared" si="7"/>
        <v>0</v>
      </c>
      <c r="V147" s="163"/>
      <c r="W147" s="164">
        <f t="shared" si="8"/>
        <v>0</v>
      </c>
      <c r="X147" s="163"/>
      <c r="Y147" s="164">
        <f t="shared" si="9"/>
        <v>0</v>
      </c>
      <c r="Z147" s="162"/>
      <c r="AA147" s="164">
        <f t="shared" si="10"/>
        <v>0</v>
      </c>
      <c r="AB147" s="163">
        <v>1</v>
      </c>
      <c r="AC147" s="164">
        <f t="shared" si="11"/>
        <v>0</v>
      </c>
      <c r="AD147" s="163"/>
      <c r="AE147" s="164">
        <f t="shared" si="12"/>
        <v>0</v>
      </c>
      <c r="AF147" s="163"/>
      <c r="AG147" s="164">
        <f t="shared" si="13"/>
        <v>0</v>
      </c>
      <c r="AH147" s="162"/>
      <c r="AI147" s="164">
        <f t="shared" si="14"/>
        <v>0</v>
      </c>
      <c r="AJ147" s="163"/>
      <c r="AK147" s="164">
        <f t="shared" si="15"/>
        <v>0</v>
      </c>
      <c r="AL147" s="163"/>
      <c r="AM147" s="164">
        <f t="shared" si="16"/>
        <v>0</v>
      </c>
      <c r="AN147" s="162"/>
      <c r="AO147" s="164">
        <f t="shared" si="17"/>
        <v>0</v>
      </c>
      <c r="AP147" s="163"/>
      <c r="AQ147" s="164">
        <f t="shared" si="18"/>
        <v>0</v>
      </c>
      <c r="AR147" s="163"/>
      <c r="AS147" s="164">
        <f t="shared" si="19"/>
        <v>0</v>
      </c>
      <c r="AT147" s="162"/>
      <c r="AU147" s="164">
        <f t="shared" si="20"/>
        <v>0</v>
      </c>
      <c r="AV147" s="162"/>
      <c r="AW147" s="164">
        <f t="shared" si="21"/>
        <v>0</v>
      </c>
      <c r="AX147" s="163"/>
      <c r="AY147" s="164">
        <f t="shared" si="22"/>
        <v>0</v>
      </c>
      <c r="AZ147" s="163"/>
      <c r="BA147" s="164">
        <f t="shared" si="23"/>
        <v>0</v>
      </c>
      <c r="BB147" s="162"/>
      <c r="BC147" s="164">
        <f t="shared" si="24"/>
        <v>0</v>
      </c>
      <c r="BD147" s="163"/>
      <c r="BE147" s="164">
        <f t="shared" si="25"/>
        <v>0</v>
      </c>
      <c r="BF147" s="163"/>
      <c r="BG147" s="164">
        <f t="shared" si="26"/>
        <v>0</v>
      </c>
      <c r="BH147" s="162"/>
      <c r="BI147" s="164">
        <f t="shared" si="27"/>
        <v>0</v>
      </c>
      <c r="BJ147" s="163"/>
      <c r="BK147" s="165">
        <f t="shared" si="28"/>
        <v>0</v>
      </c>
      <c r="BL147" s="158"/>
    </row>
    <row r="148" spans="1:64" ht="25.5" x14ac:dyDescent="0.2">
      <c r="A148" s="149" t="s">
        <v>380</v>
      </c>
      <c r="B148" s="168" t="s">
        <v>791</v>
      </c>
      <c r="C148" s="198"/>
      <c r="D148" s="150">
        <f t="shared" si="0"/>
        <v>0</v>
      </c>
      <c r="E148" s="159" t="s">
        <v>908</v>
      </c>
      <c r="F148" s="160" t="s">
        <v>643</v>
      </c>
      <c r="G148" s="161" t="s">
        <v>649</v>
      </c>
      <c r="H148" s="162"/>
      <c r="I148" s="163">
        <f t="shared" si="1"/>
        <v>0</v>
      </c>
      <c r="J148" s="163"/>
      <c r="K148" s="164">
        <f t="shared" si="2"/>
        <v>0</v>
      </c>
      <c r="L148" s="165"/>
      <c r="M148" s="164">
        <f t="shared" si="3"/>
        <v>0</v>
      </c>
      <c r="N148" s="162"/>
      <c r="O148" s="164">
        <f t="shared" si="4"/>
        <v>0</v>
      </c>
      <c r="P148" s="163"/>
      <c r="Q148" s="164">
        <f t="shared" si="5"/>
        <v>0</v>
      </c>
      <c r="R148" s="163"/>
      <c r="S148" s="164">
        <f t="shared" si="6"/>
        <v>0</v>
      </c>
      <c r="T148" s="162"/>
      <c r="U148" s="164">
        <f t="shared" si="7"/>
        <v>0</v>
      </c>
      <c r="V148" s="163"/>
      <c r="W148" s="164">
        <f t="shared" si="8"/>
        <v>0</v>
      </c>
      <c r="X148" s="163"/>
      <c r="Y148" s="164">
        <f t="shared" si="9"/>
        <v>0</v>
      </c>
      <c r="Z148" s="162"/>
      <c r="AA148" s="164">
        <f t="shared" si="10"/>
        <v>0</v>
      </c>
      <c r="AB148" s="163"/>
      <c r="AC148" s="164">
        <f t="shared" si="11"/>
        <v>0</v>
      </c>
      <c r="AD148" s="163"/>
      <c r="AE148" s="164">
        <f t="shared" si="12"/>
        <v>0</v>
      </c>
      <c r="AF148" s="163"/>
      <c r="AG148" s="164">
        <f t="shared" si="13"/>
        <v>0</v>
      </c>
      <c r="AH148" s="162"/>
      <c r="AI148" s="164">
        <f t="shared" si="14"/>
        <v>0</v>
      </c>
      <c r="AJ148" s="163"/>
      <c r="AK148" s="164">
        <f t="shared" si="15"/>
        <v>0</v>
      </c>
      <c r="AL148" s="163"/>
      <c r="AM148" s="164">
        <f t="shared" si="16"/>
        <v>0</v>
      </c>
      <c r="AN148" s="162"/>
      <c r="AO148" s="164">
        <f t="shared" si="17"/>
        <v>0</v>
      </c>
      <c r="AP148" s="163"/>
      <c r="AQ148" s="164">
        <f t="shared" si="18"/>
        <v>0</v>
      </c>
      <c r="AR148" s="163"/>
      <c r="AS148" s="164">
        <f t="shared" si="19"/>
        <v>0</v>
      </c>
      <c r="AT148" s="162"/>
      <c r="AU148" s="164">
        <f t="shared" si="20"/>
        <v>0</v>
      </c>
      <c r="AV148" s="162"/>
      <c r="AW148" s="164">
        <f t="shared" si="21"/>
        <v>0</v>
      </c>
      <c r="AX148" s="163"/>
      <c r="AY148" s="164">
        <f t="shared" si="22"/>
        <v>0</v>
      </c>
      <c r="AZ148" s="163"/>
      <c r="BA148" s="164">
        <f t="shared" si="23"/>
        <v>0</v>
      </c>
      <c r="BB148" s="162"/>
      <c r="BC148" s="164">
        <f t="shared" si="24"/>
        <v>0</v>
      </c>
      <c r="BD148" s="163">
        <v>1</v>
      </c>
      <c r="BE148" s="164">
        <f t="shared" si="25"/>
        <v>0</v>
      </c>
      <c r="BF148" s="163"/>
      <c r="BG148" s="164">
        <f t="shared" si="26"/>
        <v>0</v>
      </c>
      <c r="BH148" s="162"/>
      <c r="BI148" s="164">
        <f t="shared" si="27"/>
        <v>0</v>
      </c>
      <c r="BJ148" s="163"/>
      <c r="BK148" s="165">
        <f t="shared" si="28"/>
        <v>0</v>
      </c>
      <c r="BL148" s="158"/>
    </row>
    <row r="149" spans="1:64" x14ac:dyDescent="0.2">
      <c r="A149" s="149" t="s">
        <v>382</v>
      </c>
      <c r="B149" s="168" t="s">
        <v>792</v>
      </c>
      <c r="C149" s="198"/>
      <c r="D149" s="150">
        <f t="shared" si="0"/>
        <v>0</v>
      </c>
      <c r="E149" s="159" t="s">
        <v>908</v>
      </c>
      <c r="F149" s="160" t="s">
        <v>643</v>
      </c>
      <c r="G149" s="161" t="s">
        <v>649</v>
      </c>
      <c r="H149" s="162"/>
      <c r="I149" s="163">
        <f t="shared" si="1"/>
        <v>0</v>
      </c>
      <c r="J149" s="163"/>
      <c r="K149" s="164">
        <f t="shared" si="2"/>
        <v>0</v>
      </c>
      <c r="L149" s="165"/>
      <c r="M149" s="164">
        <f t="shared" si="3"/>
        <v>0</v>
      </c>
      <c r="N149" s="162"/>
      <c r="O149" s="164">
        <f t="shared" si="4"/>
        <v>0</v>
      </c>
      <c r="P149" s="163"/>
      <c r="Q149" s="164">
        <f t="shared" si="5"/>
        <v>0</v>
      </c>
      <c r="R149" s="163">
        <v>1</v>
      </c>
      <c r="S149" s="164">
        <f t="shared" si="6"/>
        <v>0</v>
      </c>
      <c r="T149" s="162"/>
      <c r="U149" s="164">
        <f t="shared" si="7"/>
        <v>0</v>
      </c>
      <c r="V149" s="163"/>
      <c r="W149" s="164">
        <f t="shared" si="8"/>
        <v>0</v>
      </c>
      <c r="X149" s="163"/>
      <c r="Y149" s="164">
        <f t="shared" si="9"/>
        <v>0</v>
      </c>
      <c r="Z149" s="162"/>
      <c r="AA149" s="164">
        <f t="shared" si="10"/>
        <v>0</v>
      </c>
      <c r="AB149" s="163"/>
      <c r="AC149" s="164">
        <f t="shared" si="11"/>
        <v>0</v>
      </c>
      <c r="AD149" s="163"/>
      <c r="AE149" s="164">
        <f t="shared" si="12"/>
        <v>0</v>
      </c>
      <c r="AF149" s="163"/>
      <c r="AG149" s="164">
        <f t="shared" si="13"/>
        <v>0</v>
      </c>
      <c r="AH149" s="162"/>
      <c r="AI149" s="164">
        <f t="shared" si="14"/>
        <v>0</v>
      </c>
      <c r="AJ149" s="163"/>
      <c r="AK149" s="164">
        <f t="shared" si="15"/>
        <v>0</v>
      </c>
      <c r="AL149" s="163"/>
      <c r="AM149" s="164">
        <f t="shared" si="16"/>
        <v>0</v>
      </c>
      <c r="AN149" s="162"/>
      <c r="AO149" s="164">
        <f t="shared" si="17"/>
        <v>0</v>
      </c>
      <c r="AP149" s="163"/>
      <c r="AQ149" s="164">
        <f t="shared" si="18"/>
        <v>0</v>
      </c>
      <c r="AR149" s="163"/>
      <c r="AS149" s="164">
        <f t="shared" si="19"/>
        <v>0</v>
      </c>
      <c r="AT149" s="162"/>
      <c r="AU149" s="164">
        <f t="shared" si="20"/>
        <v>0</v>
      </c>
      <c r="AV149" s="162"/>
      <c r="AW149" s="164">
        <f t="shared" si="21"/>
        <v>0</v>
      </c>
      <c r="AX149" s="163"/>
      <c r="AY149" s="164">
        <f t="shared" si="22"/>
        <v>0</v>
      </c>
      <c r="AZ149" s="163"/>
      <c r="BA149" s="164">
        <f t="shared" si="23"/>
        <v>0</v>
      </c>
      <c r="BB149" s="162"/>
      <c r="BC149" s="164">
        <f t="shared" si="24"/>
        <v>0</v>
      </c>
      <c r="BD149" s="163"/>
      <c r="BE149" s="164">
        <f t="shared" si="25"/>
        <v>0</v>
      </c>
      <c r="BF149" s="163"/>
      <c r="BG149" s="164">
        <f t="shared" si="26"/>
        <v>0</v>
      </c>
      <c r="BH149" s="162"/>
      <c r="BI149" s="164">
        <f t="shared" si="27"/>
        <v>0</v>
      </c>
      <c r="BJ149" s="163"/>
      <c r="BK149" s="165">
        <f t="shared" si="28"/>
        <v>0</v>
      </c>
      <c r="BL149" s="158"/>
    </row>
    <row r="150" spans="1:64" x14ac:dyDescent="0.2">
      <c r="A150" s="149" t="s">
        <v>384</v>
      </c>
      <c r="B150" s="168" t="s">
        <v>793</v>
      </c>
      <c r="C150" s="198"/>
      <c r="D150" s="150">
        <f t="shared" si="0"/>
        <v>0</v>
      </c>
      <c r="E150" s="159" t="s">
        <v>908</v>
      </c>
      <c r="F150" s="160" t="s">
        <v>643</v>
      </c>
      <c r="G150" s="161" t="s">
        <v>649</v>
      </c>
      <c r="H150" s="162"/>
      <c r="I150" s="163">
        <f t="shared" si="1"/>
        <v>0</v>
      </c>
      <c r="J150" s="163"/>
      <c r="K150" s="164">
        <f t="shared" si="2"/>
        <v>0</v>
      </c>
      <c r="L150" s="165"/>
      <c r="M150" s="164">
        <f t="shared" si="3"/>
        <v>0</v>
      </c>
      <c r="N150" s="162">
        <v>1</v>
      </c>
      <c r="O150" s="164">
        <f t="shared" si="4"/>
        <v>0</v>
      </c>
      <c r="P150" s="163"/>
      <c r="Q150" s="164">
        <f t="shared" si="5"/>
        <v>0</v>
      </c>
      <c r="R150" s="163"/>
      <c r="S150" s="164">
        <f t="shared" si="6"/>
        <v>0</v>
      </c>
      <c r="T150" s="162"/>
      <c r="U150" s="164">
        <f t="shared" si="7"/>
        <v>0</v>
      </c>
      <c r="V150" s="163"/>
      <c r="W150" s="164">
        <f t="shared" si="8"/>
        <v>0</v>
      </c>
      <c r="X150" s="163"/>
      <c r="Y150" s="164">
        <f t="shared" si="9"/>
        <v>0</v>
      </c>
      <c r="Z150" s="162"/>
      <c r="AA150" s="164">
        <f t="shared" si="10"/>
        <v>0</v>
      </c>
      <c r="AB150" s="163"/>
      <c r="AC150" s="164">
        <f t="shared" si="11"/>
        <v>0</v>
      </c>
      <c r="AD150" s="163"/>
      <c r="AE150" s="164">
        <f t="shared" si="12"/>
        <v>0</v>
      </c>
      <c r="AF150" s="163"/>
      <c r="AG150" s="164">
        <f t="shared" si="13"/>
        <v>0</v>
      </c>
      <c r="AH150" s="162"/>
      <c r="AI150" s="164">
        <f t="shared" si="14"/>
        <v>0</v>
      </c>
      <c r="AJ150" s="163"/>
      <c r="AK150" s="164">
        <f t="shared" si="15"/>
        <v>0</v>
      </c>
      <c r="AL150" s="163"/>
      <c r="AM150" s="164">
        <f t="shared" si="16"/>
        <v>0</v>
      </c>
      <c r="AN150" s="162"/>
      <c r="AO150" s="164">
        <f t="shared" si="17"/>
        <v>0</v>
      </c>
      <c r="AP150" s="163"/>
      <c r="AQ150" s="164">
        <f t="shared" si="18"/>
        <v>0</v>
      </c>
      <c r="AR150" s="163"/>
      <c r="AS150" s="164">
        <f t="shared" si="19"/>
        <v>0</v>
      </c>
      <c r="AT150" s="162"/>
      <c r="AU150" s="164">
        <f t="shared" si="20"/>
        <v>0</v>
      </c>
      <c r="AV150" s="162"/>
      <c r="AW150" s="164">
        <f t="shared" si="21"/>
        <v>0</v>
      </c>
      <c r="AX150" s="163"/>
      <c r="AY150" s="164">
        <f t="shared" si="22"/>
        <v>0</v>
      </c>
      <c r="AZ150" s="163"/>
      <c r="BA150" s="164">
        <f t="shared" si="23"/>
        <v>0</v>
      </c>
      <c r="BB150" s="162"/>
      <c r="BC150" s="164">
        <f t="shared" si="24"/>
        <v>0</v>
      </c>
      <c r="BD150" s="163"/>
      <c r="BE150" s="164">
        <f t="shared" si="25"/>
        <v>0</v>
      </c>
      <c r="BF150" s="163"/>
      <c r="BG150" s="164">
        <f t="shared" si="26"/>
        <v>0</v>
      </c>
      <c r="BH150" s="162"/>
      <c r="BI150" s="164">
        <f t="shared" si="27"/>
        <v>0</v>
      </c>
      <c r="BJ150" s="163"/>
      <c r="BK150" s="165">
        <f t="shared" si="28"/>
        <v>0</v>
      </c>
      <c r="BL150" s="158"/>
    </row>
    <row r="151" spans="1:64" x14ac:dyDescent="0.2">
      <c r="A151" s="149" t="s">
        <v>386</v>
      </c>
      <c r="B151" s="168" t="s">
        <v>794</v>
      </c>
      <c r="C151" s="198"/>
      <c r="D151" s="150">
        <f t="shared" si="0"/>
        <v>0</v>
      </c>
      <c r="E151" s="159" t="s">
        <v>649</v>
      </c>
      <c r="F151" s="160" t="s">
        <v>643</v>
      </c>
      <c r="G151" s="161" t="s">
        <v>908</v>
      </c>
      <c r="H151" s="162"/>
      <c r="I151" s="163">
        <f t="shared" si="1"/>
        <v>0</v>
      </c>
      <c r="J151" s="163"/>
      <c r="K151" s="164">
        <f t="shared" si="2"/>
        <v>0</v>
      </c>
      <c r="L151" s="165"/>
      <c r="M151" s="164">
        <f t="shared" si="3"/>
        <v>0</v>
      </c>
      <c r="N151" s="162"/>
      <c r="O151" s="164">
        <f t="shared" si="4"/>
        <v>0</v>
      </c>
      <c r="P151" s="163">
        <v>1</v>
      </c>
      <c r="Q151" s="164">
        <f t="shared" si="5"/>
        <v>0</v>
      </c>
      <c r="R151" s="163"/>
      <c r="S151" s="164">
        <f t="shared" si="6"/>
        <v>0</v>
      </c>
      <c r="T151" s="162"/>
      <c r="U151" s="164">
        <f t="shared" si="7"/>
        <v>0</v>
      </c>
      <c r="V151" s="163"/>
      <c r="W151" s="164">
        <f t="shared" si="8"/>
        <v>0</v>
      </c>
      <c r="X151" s="163"/>
      <c r="Y151" s="164">
        <f t="shared" si="9"/>
        <v>0</v>
      </c>
      <c r="Z151" s="162"/>
      <c r="AA151" s="164">
        <f t="shared" si="10"/>
        <v>0</v>
      </c>
      <c r="AB151" s="163"/>
      <c r="AC151" s="164">
        <f t="shared" si="11"/>
        <v>0</v>
      </c>
      <c r="AD151" s="163"/>
      <c r="AE151" s="164">
        <f t="shared" si="12"/>
        <v>0</v>
      </c>
      <c r="AF151" s="163"/>
      <c r="AG151" s="164">
        <f t="shared" si="13"/>
        <v>0</v>
      </c>
      <c r="AH151" s="162"/>
      <c r="AI151" s="164">
        <f t="shared" si="14"/>
        <v>0</v>
      </c>
      <c r="AJ151" s="163"/>
      <c r="AK151" s="164">
        <f t="shared" si="15"/>
        <v>0</v>
      </c>
      <c r="AL151" s="163"/>
      <c r="AM151" s="164">
        <f t="shared" si="16"/>
        <v>0</v>
      </c>
      <c r="AN151" s="162"/>
      <c r="AO151" s="164">
        <f t="shared" si="17"/>
        <v>0</v>
      </c>
      <c r="AP151" s="163"/>
      <c r="AQ151" s="164">
        <f t="shared" si="18"/>
        <v>0</v>
      </c>
      <c r="AR151" s="163"/>
      <c r="AS151" s="164">
        <f t="shared" si="19"/>
        <v>0</v>
      </c>
      <c r="AT151" s="162"/>
      <c r="AU151" s="164">
        <f t="shared" si="20"/>
        <v>0</v>
      </c>
      <c r="AV151" s="162"/>
      <c r="AW151" s="164">
        <f t="shared" si="21"/>
        <v>0</v>
      </c>
      <c r="AX151" s="163"/>
      <c r="AY151" s="164">
        <f t="shared" si="22"/>
        <v>0</v>
      </c>
      <c r="AZ151" s="163"/>
      <c r="BA151" s="164">
        <f t="shared" si="23"/>
        <v>0</v>
      </c>
      <c r="BB151" s="162"/>
      <c r="BC151" s="164">
        <f t="shared" si="24"/>
        <v>0</v>
      </c>
      <c r="BD151" s="163"/>
      <c r="BE151" s="164">
        <f t="shared" si="25"/>
        <v>0</v>
      </c>
      <c r="BF151" s="163"/>
      <c r="BG151" s="164">
        <f t="shared" si="26"/>
        <v>0</v>
      </c>
      <c r="BH151" s="162"/>
      <c r="BI151" s="164">
        <f t="shared" si="27"/>
        <v>0</v>
      </c>
      <c r="BJ151" s="163"/>
      <c r="BK151" s="165">
        <f t="shared" si="28"/>
        <v>0</v>
      </c>
      <c r="BL151" s="158"/>
    </row>
    <row r="152" spans="1:64" x14ac:dyDescent="0.2">
      <c r="A152" s="149" t="s">
        <v>388</v>
      </c>
      <c r="B152" s="168" t="s">
        <v>795</v>
      </c>
      <c r="C152" s="198"/>
      <c r="D152" s="150">
        <f t="shared" si="0"/>
        <v>0</v>
      </c>
      <c r="E152" s="159" t="s">
        <v>908</v>
      </c>
      <c r="F152" s="160" t="s">
        <v>643</v>
      </c>
      <c r="G152" s="161" t="s">
        <v>649</v>
      </c>
      <c r="H152" s="162"/>
      <c r="I152" s="163">
        <f t="shared" si="1"/>
        <v>0</v>
      </c>
      <c r="J152" s="163"/>
      <c r="K152" s="164">
        <f t="shared" si="2"/>
        <v>0</v>
      </c>
      <c r="L152" s="165"/>
      <c r="M152" s="164">
        <f t="shared" si="3"/>
        <v>0</v>
      </c>
      <c r="N152" s="162"/>
      <c r="O152" s="164">
        <f t="shared" si="4"/>
        <v>0</v>
      </c>
      <c r="P152" s="163"/>
      <c r="Q152" s="164">
        <f t="shared" si="5"/>
        <v>0</v>
      </c>
      <c r="R152" s="163"/>
      <c r="S152" s="164">
        <f t="shared" si="6"/>
        <v>0</v>
      </c>
      <c r="T152" s="162"/>
      <c r="U152" s="164">
        <f t="shared" si="7"/>
        <v>0</v>
      </c>
      <c r="V152" s="163"/>
      <c r="W152" s="164">
        <f t="shared" si="8"/>
        <v>0</v>
      </c>
      <c r="X152" s="163"/>
      <c r="Y152" s="164">
        <f t="shared" si="9"/>
        <v>0</v>
      </c>
      <c r="Z152" s="162"/>
      <c r="AA152" s="164">
        <f t="shared" si="10"/>
        <v>0</v>
      </c>
      <c r="AB152" s="163"/>
      <c r="AC152" s="164">
        <f t="shared" si="11"/>
        <v>0</v>
      </c>
      <c r="AD152" s="163"/>
      <c r="AE152" s="164">
        <f t="shared" si="12"/>
        <v>0</v>
      </c>
      <c r="AF152" s="163"/>
      <c r="AG152" s="164">
        <f t="shared" si="13"/>
        <v>0</v>
      </c>
      <c r="AH152" s="162"/>
      <c r="AI152" s="164">
        <f t="shared" si="14"/>
        <v>0</v>
      </c>
      <c r="AJ152" s="163"/>
      <c r="AK152" s="164">
        <f t="shared" si="15"/>
        <v>0</v>
      </c>
      <c r="AL152" s="163"/>
      <c r="AM152" s="164">
        <f t="shared" si="16"/>
        <v>0</v>
      </c>
      <c r="AN152" s="162"/>
      <c r="AO152" s="164">
        <f t="shared" si="17"/>
        <v>0</v>
      </c>
      <c r="AP152" s="163"/>
      <c r="AQ152" s="164">
        <f t="shared" si="18"/>
        <v>0</v>
      </c>
      <c r="AR152" s="163"/>
      <c r="AS152" s="164">
        <f t="shared" si="19"/>
        <v>0</v>
      </c>
      <c r="AT152" s="162"/>
      <c r="AU152" s="164">
        <f t="shared" si="20"/>
        <v>0</v>
      </c>
      <c r="AV152" s="162"/>
      <c r="AW152" s="164">
        <f t="shared" si="21"/>
        <v>0</v>
      </c>
      <c r="AX152" s="163"/>
      <c r="AY152" s="164">
        <f t="shared" si="22"/>
        <v>0</v>
      </c>
      <c r="AZ152" s="163"/>
      <c r="BA152" s="164">
        <f t="shared" si="23"/>
        <v>0</v>
      </c>
      <c r="BB152" s="162">
        <v>1</v>
      </c>
      <c r="BC152" s="164">
        <f t="shared" si="24"/>
        <v>0</v>
      </c>
      <c r="BD152" s="163"/>
      <c r="BE152" s="164">
        <f t="shared" si="25"/>
        <v>0</v>
      </c>
      <c r="BF152" s="163"/>
      <c r="BG152" s="164">
        <f t="shared" si="26"/>
        <v>0</v>
      </c>
      <c r="BH152" s="162"/>
      <c r="BI152" s="164">
        <f t="shared" si="27"/>
        <v>0</v>
      </c>
      <c r="BJ152" s="163"/>
      <c r="BK152" s="165">
        <f t="shared" si="28"/>
        <v>0</v>
      </c>
      <c r="BL152" s="158"/>
    </row>
    <row r="153" spans="1:64" ht="25.5" x14ac:dyDescent="0.2">
      <c r="A153" s="149" t="s">
        <v>390</v>
      </c>
      <c r="B153" s="172" t="s">
        <v>796</v>
      </c>
      <c r="C153" s="204"/>
      <c r="D153" s="150">
        <f t="shared" si="0"/>
        <v>0</v>
      </c>
      <c r="E153" s="159" t="s">
        <v>925</v>
      </c>
      <c r="F153" s="160" t="s">
        <v>926</v>
      </c>
      <c r="G153" s="161" t="s">
        <v>927</v>
      </c>
      <c r="H153" s="162"/>
      <c r="I153" s="163">
        <f t="shared" si="1"/>
        <v>0</v>
      </c>
      <c r="J153" s="163"/>
      <c r="K153" s="164">
        <f t="shared" si="2"/>
        <v>0</v>
      </c>
      <c r="L153" s="165"/>
      <c r="M153" s="164">
        <f t="shared" si="3"/>
        <v>0</v>
      </c>
      <c r="N153" s="162"/>
      <c r="O153" s="164">
        <f t="shared" si="4"/>
        <v>0</v>
      </c>
      <c r="P153" s="163"/>
      <c r="Q153" s="164">
        <f t="shared" si="5"/>
        <v>0</v>
      </c>
      <c r="R153" s="163"/>
      <c r="S153" s="164">
        <f t="shared" si="6"/>
        <v>0</v>
      </c>
      <c r="T153" s="162"/>
      <c r="U153" s="164">
        <f t="shared" si="7"/>
        <v>0</v>
      </c>
      <c r="V153" s="163"/>
      <c r="W153" s="164">
        <f t="shared" si="8"/>
        <v>0</v>
      </c>
      <c r="X153" s="163"/>
      <c r="Y153" s="164">
        <f t="shared" si="9"/>
        <v>0</v>
      </c>
      <c r="Z153" s="162"/>
      <c r="AA153" s="164">
        <f t="shared" si="10"/>
        <v>0</v>
      </c>
      <c r="AB153" s="163"/>
      <c r="AC153" s="164">
        <f t="shared" si="11"/>
        <v>0</v>
      </c>
      <c r="AD153" s="163">
        <v>1</v>
      </c>
      <c r="AE153" s="164">
        <f t="shared" si="12"/>
        <v>0</v>
      </c>
      <c r="AF153" s="163"/>
      <c r="AG153" s="164">
        <f t="shared" si="13"/>
        <v>0</v>
      </c>
      <c r="AH153" s="162"/>
      <c r="AI153" s="164">
        <f t="shared" si="14"/>
        <v>0</v>
      </c>
      <c r="AJ153" s="163"/>
      <c r="AK153" s="164">
        <f t="shared" si="15"/>
        <v>0</v>
      </c>
      <c r="AL153" s="163"/>
      <c r="AM153" s="164">
        <f t="shared" si="16"/>
        <v>0</v>
      </c>
      <c r="AN153" s="162"/>
      <c r="AO153" s="164">
        <f t="shared" si="17"/>
        <v>0</v>
      </c>
      <c r="AP153" s="163"/>
      <c r="AQ153" s="164">
        <f t="shared" si="18"/>
        <v>0</v>
      </c>
      <c r="AR153" s="163"/>
      <c r="AS153" s="164">
        <f t="shared" si="19"/>
        <v>0</v>
      </c>
      <c r="AT153" s="162"/>
      <c r="AU153" s="164">
        <f t="shared" si="20"/>
        <v>0</v>
      </c>
      <c r="AV153" s="162"/>
      <c r="AW153" s="164">
        <f t="shared" si="21"/>
        <v>0</v>
      </c>
      <c r="AX153" s="163"/>
      <c r="AY153" s="164">
        <f t="shared" si="22"/>
        <v>0</v>
      </c>
      <c r="AZ153" s="163"/>
      <c r="BA153" s="164">
        <f t="shared" si="23"/>
        <v>0</v>
      </c>
      <c r="BB153" s="162"/>
      <c r="BC153" s="164">
        <f t="shared" si="24"/>
        <v>0</v>
      </c>
      <c r="BD153" s="163"/>
      <c r="BE153" s="164">
        <f t="shared" si="25"/>
        <v>0</v>
      </c>
      <c r="BF153" s="163"/>
      <c r="BG153" s="164">
        <f t="shared" si="26"/>
        <v>0</v>
      </c>
      <c r="BH153" s="162"/>
      <c r="BI153" s="164">
        <f t="shared" si="27"/>
        <v>0</v>
      </c>
      <c r="BJ153" s="163"/>
      <c r="BK153" s="165">
        <f t="shared" si="28"/>
        <v>0</v>
      </c>
      <c r="BL153" s="158"/>
    </row>
    <row r="154" spans="1:64" ht="25.5" x14ac:dyDescent="0.2">
      <c r="A154" s="149" t="s">
        <v>394</v>
      </c>
      <c r="B154" s="168" t="s">
        <v>797</v>
      </c>
      <c r="C154" s="201"/>
      <c r="D154" s="150">
        <f t="shared" si="0"/>
        <v>0</v>
      </c>
      <c r="E154" s="159" t="s">
        <v>908</v>
      </c>
      <c r="F154" s="160" t="s">
        <v>643</v>
      </c>
      <c r="G154" s="161" t="s">
        <v>649</v>
      </c>
      <c r="H154" s="162"/>
      <c r="I154" s="163">
        <f t="shared" si="1"/>
        <v>0</v>
      </c>
      <c r="J154" s="163"/>
      <c r="K154" s="164">
        <f t="shared" si="2"/>
        <v>0</v>
      </c>
      <c r="L154" s="165"/>
      <c r="M154" s="164">
        <f t="shared" si="3"/>
        <v>0</v>
      </c>
      <c r="N154" s="162"/>
      <c r="O154" s="164">
        <f t="shared" si="4"/>
        <v>0</v>
      </c>
      <c r="P154" s="163">
        <v>1</v>
      </c>
      <c r="Q154" s="164">
        <f t="shared" si="5"/>
        <v>0</v>
      </c>
      <c r="R154" s="163"/>
      <c r="S154" s="164">
        <f t="shared" si="6"/>
        <v>0</v>
      </c>
      <c r="T154" s="162"/>
      <c r="U154" s="164">
        <f t="shared" si="7"/>
        <v>0</v>
      </c>
      <c r="V154" s="163"/>
      <c r="W154" s="164">
        <f t="shared" si="8"/>
        <v>0</v>
      </c>
      <c r="X154" s="163"/>
      <c r="Y154" s="164">
        <f t="shared" si="9"/>
        <v>0</v>
      </c>
      <c r="Z154" s="162"/>
      <c r="AA154" s="164">
        <f t="shared" si="10"/>
        <v>0</v>
      </c>
      <c r="AB154" s="163"/>
      <c r="AC154" s="164">
        <f t="shared" si="11"/>
        <v>0</v>
      </c>
      <c r="AD154" s="163"/>
      <c r="AE154" s="164">
        <f t="shared" si="12"/>
        <v>0</v>
      </c>
      <c r="AF154" s="163"/>
      <c r="AG154" s="164">
        <f t="shared" si="13"/>
        <v>0</v>
      </c>
      <c r="AH154" s="162"/>
      <c r="AI154" s="164">
        <f t="shared" si="14"/>
        <v>0</v>
      </c>
      <c r="AJ154" s="163"/>
      <c r="AK154" s="164">
        <f t="shared" si="15"/>
        <v>0</v>
      </c>
      <c r="AL154" s="163"/>
      <c r="AM154" s="164">
        <f t="shared" si="16"/>
        <v>0</v>
      </c>
      <c r="AN154" s="162"/>
      <c r="AO154" s="164">
        <f t="shared" si="17"/>
        <v>0</v>
      </c>
      <c r="AP154" s="163"/>
      <c r="AQ154" s="164">
        <f t="shared" si="18"/>
        <v>0</v>
      </c>
      <c r="AR154" s="163"/>
      <c r="AS154" s="164">
        <f t="shared" si="19"/>
        <v>0</v>
      </c>
      <c r="AT154" s="162"/>
      <c r="AU154" s="164">
        <f t="shared" si="20"/>
        <v>0</v>
      </c>
      <c r="AV154" s="162"/>
      <c r="AW154" s="164">
        <f t="shared" si="21"/>
        <v>0</v>
      </c>
      <c r="AX154" s="163"/>
      <c r="AY154" s="164">
        <f t="shared" si="22"/>
        <v>0</v>
      </c>
      <c r="AZ154" s="163"/>
      <c r="BA154" s="164">
        <f t="shared" si="23"/>
        <v>0</v>
      </c>
      <c r="BB154" s="162"/>
      <c r="BC154" s="164">
        <f t="shared" si="24"/>
        <v>0</v>
      </c>
      <c r="BD154" s="163"/>
      <c r="BE154" s="164">
        <f t="shared" si="25"/>
        <v>0</v>
      </c>
      <c r="BF154" s="163"/>
      <c r="BG154" s="164">
        <f t="shared" si="26"/>
        <v>0</v>
      </c>
      <c r="BH154" s="162"/>
      <c r="BI154" s="164">
        <f t="shared" si="27"/>
        <v>0</v>
      </c>
      <c r="BJ154" s="163"/>
      <c r="BK154" s="165">
        <f t="shared" si="28"/>
        <v>0</v>
      </c>
      <c r="BL154" s="158"/>
    </row>
    <row r="155" spans="1:64" x14ac:dyDescent="0.2">
      <c r="A155" s="149" t="s">
        <v>396</v>
      </c>
      <c r="B155" s="168" t="s">
        <v>798</v>
      </c>
      <c r="C155" s="198"/>
      <c r="D155" s="150">
        <f t="shared" si="0"/>
        <v>0</v>
      </c>
      <c r="E155" s="159" t="s">
        <v>908</v>
      </c>
      <c r="F155" s="160" t="s">
        <v>643</v>
      </c>
      <c r="G155" s="161" t="s">
        <v>649</v>
      </c>
      <c r="H155" s="162"/>
      <c r="I155" s="163">
        <f t="shared" si="1"/>
        <v>0</v>
      </c>
      <c r="J155" s="163"/>
      <c r="K155" s="164">
        <f t="shared" si="2"/>
        <v>0</v>
      </c>
      <c r="L155" s="165"/>
      <c r="M155" s="164">
        <f t="shared" si="3"/>
        <v>0</v>
      </c>
      <c r="N155" s="162"/>
      <c r="O155" s="164">
        <f t="shared" si="4"/>
        <v>0</v>
      </c>
      <c r="P155" s="163"/>
      <c r="Q155" s="164">
        <f t="shared" si="5"/>
        <v>0</v>
      </c>
      <c r="R155" s="163"/>
      <c r="S155" s="164">
        <f t="shared" si="6"/>
        <v>0</v>
      </c>
      <c r="T155" s="162"/>
      <c r="U155" s="164">
        <f t="shared" si="7"/>
        <v>0</v>
      </c>
      <c r="V155" s="163"/>
      <c r="W155" s="164">
        <f t="shared" si="8"/>
        <v>0</v>
      </c>
      <c r="X155" s="163"/>
      <c r="Y155" s="164">
        <f t="shared" si="9"/>
        <v>0</v>
      </c>
      <c r="Z155" s="162"/>
      <c r="AA155" s="164">
        <f t="shared" si="10"/>
        <v>0</v>
      </c>
      <c r="AB155" s="163"/>
      <c r="AC155" s="164">
        <f t="shared" si="11"/>
        <v>0</v>
      </c>
      <c r="AD155" s="163"/>
      <c r="AE155" s="164">
        <f t="shared" si="12"/>
        <v>0</v>
      </c>
      <c r="AF155" s="163"/>
      <c r="AG155" s="164">
        <f t="shared" si="13"/>
        <v>0</v>
      </c>
      <c r="AH155" s="162"/>
      <c r="AI155" s="164">
        <f t="shared" si="14"/>
        <v>0</v>
      </c>
      <c r="AJ155" s="163"/>
      <c r="AK155" s="164">
        <f t="shared" si="15"/>
        <v>0</v>
      </c>
      <c r="AL155" s="163"/>
      <c r="AM155" s="164">
        <f t="shared" si="16"/>
        <v>0</v>
      </c>
      <c r="AN155" s="162"/>
      <c r="AO155" s="164">
        <f t="shared" si="17"/>
        <v>0</v>
      </c>
      <c r="AP155" s="163">
        <v>1</v>
      </c>
      <c r="AQ155" s="164">
        <f t="shared" si="18"/>
        <v>0</v>
      </c>
      <c r="AR155" s="163"/>
      <c r="AS155" s="164">
        <f t="shared" si="19"/>
        <v>0</v>
      </c>
      <c r="AT155" s="162"/>
      <c r="AU155" s="164">
        <f t="shared" si="20"/>
        <v>0</v>
      </c>
      <c r="AV155" s="162"/>
      <c r="AW155" s="164">
        <f t="shared" si="21"/>
        <v>0</v>
      </c>
      <c r="AX155" s="163"/>
      <c r="AY155" s="164">
        <f t="shared" si="22"/>
        <v>0</v>
      </c>
      <c r="AZ155" s="163"/>
      <c r="BA155" s="164">
        <f t="shared" si="23"/>
        <v>0</v>
      </c>
      <c r="BB155" s="162"/>
      <c r="BC155" s="164">
        <f t="shared" si="24"/>
        <v>0</v>
      </c>
      <c r="BD155" s="163"/>
      <c r="BE155" s="164">
        <f t="shared" si="25"/>
        <v>0</v>
      </c>
      <c r="BF155" s="163"/>
      <c r="BG155" s="164">
        <f t="shared" si="26"/>
        <v>0</v>
      </c>
      <c r="BH155" s="162"/>
      <c r="BI155" s="164">
        <f t="shared" si="27"/>
        <v>0</v>
      </c>
      <c r="BJ155" s="163"/>
      <c r="BK155" s="165">
        <f t="shared" si="28"/>
        <v>0</v>
      </c>
      <c r="BL155" s="158"/>
    </row>
    <row r="156" spans="1:64" x14ac:dyDescent="0.2">
      <c r="A156" s="149" t="s">
        <v>398</v>
      </c>
      <c r="B156" s="168" t="s">
        <v>799</v>
      </c>
      <c r="C156" s="198"/>
      <c r="D156" s="150">
        <f t="shared" si="0"/>
        <v>0</v>
      </c>
      <c r="E156" s="159" t="s">
        <v>908</v>
      </c>
      <c r="F156" s="160" t="s">
        <v>643</v>
      </c>
      <c r="G156" s="161" t="s">
        <v>649</v>
      </c>
      <c r="H156" s="162"/>
      <c r="I156" s="163">
        <f t="shared" si="1"/>
        <v>0</v>
      </c>
      <c r="J156" s="163"/>
      <c r="K156" s="164">
        <f t="shared" si="2"/>
        <v>0</v>
      </c>
      <c r="L156" s="165">
        <v>1</v>
      </c>
      <c r="M156" s="164">
        <f t="shared" si="3"/>
        <v>0</v>
      </c>
      <c r="N156" s="162"/>
      <c r="O156" s="164">
        <f t="shared" si="4"/>
        <v>0</v>
      </c>
      <c r="P156" s="163"/>
      <c r="Q156" s="164">
        <f t="shared" si="5"/>
        <v>0</v>
      </c>
      <c r="R156" s="163"/>
      <c r="S156" s="164">
        <f t="shared" si="6"/>
        <v>0</v>
      </c>
      <c r="T156" s="162"/>
      <c r="U156" s="164">
        <f t="shared" si="7"/>
        <v>0</v>
      </c>
      <c r="V156" s="163"/>
      <c r="W156" s="164">
        <f t="shared" si="8"/>
        <v>0</v>
      </c>
      <c r="X156" s="163"/>
      <c r="Y156" s="164">
        <f t="shared" si="9"/>
        <v>0</v>
      </c>
      <c r="Z156" s="162"/>
      <c r="AA156" s="164">
        <f t="shared" si="10"/>
        <v>0</v>
      </c>
      <c r="AB156" s="163"/>
      <c r="AC156" s="164">
        <f t="shared" si="11"/>
        <v>0</v>
      </c>
      <c r="AD156" s="163"/>
      <c r="AE156" s="164">
        <f t="shared" si="12"/>
        <v>0</v>
      </c>
      <c r="AF156" s="163"/>
      <c r="AG156" s="164">
        <f t="shared" si="13"/>
        <v>0</v>
      </c>
      <c r="AH156" s="162"/>
      <c r="AI156" s="164">
        <f t="shared" si="14"/>
        <v>0</v>
      </c>
      <c r="AJ156" s="163"/>
      <c r="AK156" s="164">
        <f t="shared" si="15"/>
        <v>0</v>
      </c>
      <c r="AL156" s="163"/>
      <c r="AM156" s="164">
        <f t="shared" si="16"/>
        <v>0</v>
      </c>
      <c r="AN156" s="162"/>
      <c r="AO156" s="164">
        <f t="shared" si="17"/>
        <v>0</v>
      </c>
      <c r="AP156" s="163"/>
      <c r="AQ156" s="164">
        <f t="shared" si="18"/>
        <v>0</v>
      </c>
      <c r="AR156" s="163"/>
      <c r="AS156" s="164">
        <f t="shared" si="19"/>
        <v>0</v>
      </c>
      <c r="AT156" s="162"/>
      <c r="AU156" s="164">
        <f t="shared" si="20"/>
        <v>0</v>
      </c>
      <c r="AV156" s="162"/>
      <c r="AW156" s="164">
        <f t="shared" si="21"/>
        <v>0</v>
      </c>
      <c r="AX156" s="163"/>
      <c r="AY156" s="164">
        <f t="shared" si="22"/>
        <v>0</v>
      </c>
      <c r="AZ156" s="163"/>
      <c r="BA156" s="164">
        <f t="shared" si="23"/>
        <v>0</v>
      </c>
      <c r="BB156" s="162"/>
      <c r="BC156" s="164">
        <f t="shared" si="24"/>
        <v>0</v>
      </c>
      <c r="BD156" s="163"/>
      <c r="BE156" s="164">
        <f t="shared" si="25"/>
        <v>0</v>
      </c>
      <c r="BF156" s="163"/>
      <c r="BG156" s="164">
        <f t="shared" si="26"/>
        <v>0</v>
      </c>
      <c r="BH156" s="162"/>
      <c r="BI156" s="164">
        <f t="shared" si="27"/>
        <v>0</v>
      </c>
      <c r="BJ156" s="163"/>
      <c r="BK156" s="165">
        <f t="shared" si="28"/>
        <v>0</v>
      </c>
      <c r="BL156" s="158"/>
    </row>
    <row r="157" spans="1:64" x14ac:dyDescent="0.2">
      <c r="A157" s="149" t="s">
        <v>400</v>
      </c>
      <c r="B157" s="168" t="s">
        <v>800</v>
      </c>
      <c r="C157" s="198"/>
      <c r="D157" s="150">
        <f t="shared" si="0"/>
        <v>0</v>
      </c>
      <c r="E157" s="159" t="s">
        <v>908</v>
      </c>
      <c r="F157" s="160" t="s">
        <v>643</v>
      </c>
      <c r="G157" s="161" t="s">
        <v>649</v>
      </c>
      <c r="H157" s="162"/>
      <c r="I157" s="163">
        <f t="shared" si="1"/>
        <v>0</v>
      </c>
      <c r="J157" s="163"/>
      <c r="K157" s="164">
        <f t="shared" si="2"/>
        <v>0</v>
      </c>
      <c r="L157" s="165"/>
      <c r="M157" s="164">
        <f t="shared" si="3"/>
        <v>0</v>
      </c>
      <c r="N157" s="162"/>
      <c r="O157" s="164">
        <f t="shared" si="4"/>
        <v>0</v>
      </c>
      <c r="P157" s="163">
        <v>1</v>
      </c>
      <c r="Q157" s="164">
        <f t="shared" si="5"/>
        <v>0</v>
      </c>
      <c r="R157" s="163"/>
      <c r="S157" s="164">
        <f t="shared" si="6"/>
        <v>0</v>
      </c>
      <c r="T157" s="162"/>
      <c r="U157" s="164">
        <f t="shared" si="7"/>
        <v>0</v>
      </c>
      <c r="V157" s="163"/>
      <c r="W157" s="164">
        <f t="shared" si="8"/>
        <v>0</v>
      </c>
      <c r="X157" s="163"/>
      <c r="Y157" s="164">
        <f t="shared" si="9"/>
        <v>0</v>
      </c>
      <c r="Z157" s="162"/>
      <c r="AA157" s="164">
        <f t="shared" si="10"/>
        <v>0</v>
      </c>
      <c r="AB157" s="163"/>
      <c r="AC157" s="164">
        <f t="shared" si="11"/>
        <v>0</v>
      </c>
      <c r="AD157" s="163"/>
      <c r="AE157" s="164">
        <f t="shared" si="12"/>
        <v>0</v>
      </c>
      <c r="AF157" s="163"/>
      <c r="AG157" s="164">
        <f t="shared" si="13"/>
        <v>0</v>
      </c>
      <c r="AH157" s="162"/>
      <c r="AI157" s="164">
        <f t="shared" si="14"/>
        <v>0</v>
      </c>
      <c r="AJ157" s="163"/>
      <c r="AK157" s="164">
        <f t="shared" si="15"/>
        <v>0</v>
      </c>
      <c r="AL157" s="163"/>
      <c r="AM157" s="164">
        <f t="shared" si="16"/>
        <v>0</v>
      </c>
      <c r="AN157" s="162"/>
      <c r="AO157" s="164">
        <f t="shared" si="17"/>
        <v>0</v>
      </c>
      <c r="AP157" s="163"/>
      <c r="AQ157" s="164">
        <f t="shared" si="18"/>
        <v>0</v>
      </c>
      <c r="AR157" s="163"/>
      <c r="AS157" s="164">
        <f t="shared" si="19"/>
        <v>0</v>
      </c>
      <c r="AT157" s="162"/>
      <c r="AU157" s="164">
        <f t="shared" si="20"/>
        <v>0</v>
      </c>
      <c r="AV157" s="162"/>
      <c r="AW157" s="164">
        <f t="shared" si="21"/>
        <v>0</v>
      </c>
      <c r="AX157" s="163"/>
      <c r="AY157" s="164">
        <f t="shared" si="22"/>
        <v>0</v>
      </c>
      <c r="AZ157" s="163"/>
      <c r="BA157" s="164">
        <f t="shared" si="23"/>
        <v>0</v>
      </c>
      <c r="BB157" s="162"/>
      <c r="BC157" s="164">
        <f t="shared" si="24"/>
        <v>0</v>
      </c>
      <c r="BD157" s="163"/>
      <c r="BE157" s="164">
        <f t="shared" si="25"/>
        <v>0</v>
      </c>
      <c r="BF157" s="163"/>
      <c r="BG157" s="164">
        <f t="shared" si="26"/>
        <v>0</v>
      </c>
      <c r="BH157" s="162"/>
      <c r="BI157" s="164">
        <f t="shared" si="27"/>
        <v>0</v>
      </c>
      <c r="BJ157" s="163"/>
      <c r="BK157" s="165">
        <f t="shared" si="28"/>
        <v>0</v>
      </c>
      <c r="BL157" s="158"/>
    </row>
    <row r="158" spans="1:64" x14ac:dyDescent="0.2">
      <c r="A158" s="149" t="s">
        <v>402</v>
      </c>
      <c r="B158" s="168" t="s">
        <v>801</v>
      </c>
      <c r="C158" s="198"/>
      <c r="D158" s="150">
        <f t="shared" si="0"/>
        <v>0</v>
      </c>
      <c r="E158" s="159" t="s">
        <v>908</v>
      </c>
      <c r="F158" s="160" t="s">
        <v>643</v>
      </c>
      <c r="G158" s="161" t="s">
        <v>649</v>
      </c>
      <c r="H158" s="162"/>
      <c r="I158" s="163">
        <f t="shared" si="1"/>
        <v>0</v>
      </c>
      <c r="J158" s="163"/>
      <c r="K158" s="164">
        <f t="shared" si="2"/>
        <v>0</v>
      </c>
      <c r="L158" s="165"/>
      <c r="M158" s="164">
        <f t="shared" si="3"/>
        <v>0</v>
      </c>
      <c r="N158" s="162"/>
      <c r="O158" s="164">
        <f t="shared" si="4"/>
        <v>0</v>
      </c>
      <c r="P158" s="163"/>
      <c r="Q158" s="164">
        <f t="shared" si="5"/>
        <v>0</v>
      </c>
      <c r="R158" s="163"/>
      <c r="S158" s="164">
        <f t="shared" si="6"/>
        <v>0</v>
      </c>
      <c r="T158" s="162"/>
      <c r="U158" s="164">
        <f t="shared" si="7"/>
        <v>0</v>
      </c>
      <c r="V158" s="163"/>
      <c r="W158" s="164">
        <f t="shared" si="8"/>
        <v>0</v>
      </c>
      <c r="X158" s="163"/>
      <c r="Y158" s="164">
        <f t="shared" si="9"/>
        <v>0</v>
      </c>
      <c r="Z158" s="162"/>
      <c r="AA158" s="164">
        <f t="shared" si="10"/>
        <v>0</v>
      </c>
      <c r="AB158" s="163"/>
      <c r="AC158" s="164">
        <f t="shared" si="11"/>
        <v>0</v>
      </c>
      <c r="AD158" s="163"/>
      <c r="AE158" s="164">
        <f t="shared" si="12"/>
        <v>0</v>
      </c>
      <c r="AF158" s="163"/>
      <c r="AG158" s="164">
        <f t="shared" si="13"/>
        <v>0</v>
      </c>
      <c r="AH158" s="162"/>
      <c r="AI158" s="164">
        <f t="shared" si="14"/>
        <v>0</v>
      </c>
      <c r="AJ158" s="163"/>
      <c r="AK158" s="164">
        <f t="shared" si="15"/>
        <v>0</v>
      </c>
      <c r="AL158" s="163"/>
      <c r="AM158" s="164">
        <f t="shared" si="16"/>
        <v>0</v>
      </c>
      <c r="AN158" s="162">
        <v>1</v>
      </c>
      <c r="AO158" s="164">
        <f t="shared" si="17"/>
        <v>0</v>
      </c>
      <c r="AP158" s="163"/>
      <c r="AQ158" s="164">
        <f t="shared" si="18"/>
        <v>0</v>
      </c>
      <c r="AR158" s="163"/>
      <c r="AS158" s="164">
        <f t="shared" si="19"/>
        <v>0</v>
      </c>
      <c r="AT158" s="162"/>
      <c r="AU158" s="164">
        <f t="shared" si="20"/>
        <v>0</v>
      </c>
      <c r="AV158" s="162"/>
      <c r="AW158" s="164">
        <f t="shared" si="21"/>
        <v>0</v>
      </c>
      <c r="AX158" s="163"/>
      <c r="AY158" s="164">
        <f t="shared" si="22"/>
        <v>0</v>
      </c>
      <c r="AZ158" s="163"/>
      <c r="BA158" s="164">
        <f t="shared" si="23"/>
        <v>0</v>
      </c>
      <c r="BB158" s="162"/>
      <c r="BC158" s="164">
        <f t="shared" si="24"/>
        <v>0</v>
      </c>
      <c r="BD158" s="163"/>
      <c r="BE158" s="164">
        <f t="shared" si="25"/>
        <v>0</v>
      </c>
      <c r="BF158" s="163"/>
      <c r="BG158" s="164">
        <f t="shared" si="26"/>
        <v>0</v>
      </c>
      <c r="BH158" s="162"/>
      <c r="BI158" s="164">
        <f t="shared" si="27"/>
        <v>0</v>
      </c>
      <c r="BJ158" s="163"/>
      <c r="BK158" s="165">
        <f t="shared" si="28"/>
        <v>0</v>
      </c>
      <c r="BL158" s="158"/>
    </row>
    <row r="159" spans="1:64" x14ac:dyDescent="0.2">
      <c r="A159" s="149" t="s">
        <v>404</v>
      </c>
      <c r="B159" s="168" t="s">
        <v>802</v>
      </c>
      <c r="C159" s="198"/>
      <c r="D159" s="150">
        <f t="shared" si="0"/>
        <v>0</v>
      </c>
      <c r="E159" s="159" t="s">
        <v>908</v>
      </c>
      <c r="F159" s="160" t="s">
        <v>643</v>
      </c>
      <c r="G159" s="161" t="s">
        <v>649</v>
      </c>
      <c r="H159" s="162"/>
      <c r="I159" s="163">
        <f t="shared" si="1"/>
        <v>0</v>
      </c>
      <c r="J159" s="163"/>
      <c r="K159" s="164">
        <f t="shared" si="2"/>
        <v>0</v>
      </c>
      <c r="L159" s="165"/>
      <c r="M159" s="164">
        <f t="shared" si="3"/>
        <v>0</v>
      </c>
      <c r="N159" s="162"/>
      <c r="O159" s="164">
        <f t="shared" si="4"/>
        <v>0</v>
      </c>
      <c r="P159" s="163"/>
      <c r="Q159" s="164">
        <f t="shared" si="5"/>
        <v>0</v>
      </c>
      <c r="R159" s="163"/>
      <c r="S159" s="164">
        <f t="shared" si="6"/>
        <v>0</v>
      </c>
      <c r="T159" s="162"/>
      <c r="U159" s="164">
        <f t="shared" si="7"/>
        <v>0</v>
      </c>
      <c r="V159" s="163"/>
      <c r="W159" s="164">
        <f t="shared" si="8"/>
        <v>0</v>
      </c>
      <c r="X159" s="163"/>
      <c r="Y159" s="164">
        <f t="shared" si="9"/>
        <v>0</v>
      </c>
      <c r="Z159" s="162"/>
      <c r="AA159" s="164">
        <f t="shared" si="10"/>
        <v>0</v>
      </c>
      <c r="AB159" s="163"/>
      <c r="AC159" s="164">
        <f t="shared" si="11"/>
        <v>0</v>
      </c>
      <c r="AD159" s="163"/>
      <c r="AE159" s="164">
        <f t="shared" si="12"/>
        <v>0</v>
      </c>
      <c r="AF159" s="163"/>
      <c r="AG159" s="164">
        <f t="shared" si="13"/>
        <v>0</v>
      </c>
      <c r="AH159" s="162"/>
      <c r="AI159" s="164">
        <f t="shared" si="14"/>
        <v>0</v>
      </c>
      <c r="AJ159" s="163"/>
      <c r="AK159" s="164">
        <f t="shared" si="15"/>
        <v>0</v>
      </c>
      <c r="AL159" s="163"/>
      <c r="AM159" s="164">
        <f t="shared" si="16"/>
        <v>0</v>
      </c>
      <c r="AN159" s="162"/>
      <c r="AO159" s="164">
        <f t="shared" si="17"/>
        <v>0</v>
      </c>
      <c r="AP159" s="163"/>
      <c r="AQ159" s="164">
        <f t="shared" si="18"/>
        <v>0</v>
      </c>
      <c r="AR159" s="163"/>
      <c r="AS159" s="164">
        <f t="shared" si="19"/>
        <v>0</v>
      </c>
      <c r="AT159" s="162">
        <v>1</v>
      </c>
      <c r="AU159" s="164">
        <f t="shared" si="20"/>
        <v>0</v>
      </c>
      <c r="AV159" s="162"/>
      <c r="AW159" s="164">
        <f t="shared" si="21"/>
        <v>0</v>
      </c>
      <c r="AX159" s="163"/>
      <c r="AY159" s="164">
        <f t="shared" si="22"/>
        <v>0</v>
      </c>
      <c r="AZ159" s="163"/>
      <c r="BA159" s="164">
        <f t="shared" si="23"/>
        <v>0</v>
      </c>
      <c r="BB159" s="162"/>
      <c r="BC159" s="164">
        <f t="shared" si="24"/>
        <v>0</v>
      </c>
      <c r="BD159" s="163"/>
      <c r="BE159" s="164">
        <f t="shared" si="25"/>
        <v>0</v>
      </c>
      <c r="BF159" s="163"/>
      <c r="BG159" s="164">
        <f t="shared" si="26"/>
        <v>0</v>
      </c>
      <c r="BH159" s="162"/>
      <c r="BI159" s="164">
        <f t="shared" si="27"/>
        <v>0</v>
      </c>
      <c r="BJ159" s="163"/>
      <c r="BK159" s="165">
        <f t="shared" si="28"/>
        <v>0</v>
      </c>
      <c r="BL159" s="158"/>
    </row>
    <row r="160" spans="1:64" x14ac:dyDescent="0.2">
      <c r="A160" s="149" t="s">
        <v>406</v>
      </c>
      <c r="B160" s="168" t="s">
        <v>803</v>
      </c>
      <c r="C160" s="198"/>
      <c r="D160" s="150">
        <f t="shared" si="0"/>
        <v>0</v>
      </c>
      <c r="E160" s="159" t="s">
        <v>649</v>
      </c>
      <c r="F160" s="160" t="s">
        <v>643</v>
      </c>
      <c r="G160" s="161" t="s">
        <v>908</v>
      </c>
      <c r="H160" s="162"/>
      <c r="I160" s="163">
        <f t="shared" si="1"/>
        <v>0</v>
      </c>
      <c r="J160" s="163"/>
      <c r="K160" s="164">
        <f t="shared" si="2"/>
        <v>0</v>
      </c>
      <c r="L160" s="165"/>
      <c r="M160" s="164">
        <f t="shared" si="3"/>
        <v>0</v>
      </c>
      <c r="N160" s="162"/>
      <c r="O160" s="164">
        <f t="shared" si="4"/>
        <v>0</v>
      </c>
      <c r="P160" s="163"/>
      <c r="Q160" s="164">
        <f t="shared" si="5"/>
        <v>0</v>
      </c>
      <c r="R160" s="163"/>
      <c r="S160" s="164">
        <f t="shared" si="6"/>
        <v>0</v>
      </c>
      <c r="T160" s="162"/>
      <c r="U160" s="164">
        <f t="shared" si="7"/>
        <v>0</v>
      </c>
      <c r="V160" s="163"/>
      <c r="W160" s="164">
        <f t="shared" si="8"/>
        <v>0</v>
      </c>
      <c r="X160" s="163"/>
      <c r="Y160" s="164">
        <f t="shared" si="9"/>
        <v>0</v>
      </c>
      <c r="Z160" s="162"/>
      <c r="AA160" s="164">
        <f t="shared" si="10"/>
        <v>0</v>
      </c>
      <c r="AB160" s="163"/>
      <c r="AC160" s="164">
        <f t="shared" si="11"/>
        <v>0</v>
      </c>
      <c r="AD160" s="163"/>
      <c r="AE160" s="164">
        <f t="shared" si="12"/>
        <v>0</v>
      </c>
      <c r="AF160" s="163"/>
      <c r="AG160" s="164">
        <f t="shared" si="13"/>
        <v>0</v>
      </c>
      <c r="AH160" s="162"/>
      <c r="AI160" s="164">
        <f t="shared" si="14"/>
        <v>0</v>
      </c>
      <c r="AJ160" s="163"/>
      <c r="AK160" s="164">
        <f t="shared" si="15"/>
        <v>0</v>
      </c>
      <c r="AL160" s="163"/>
      <c r="AM160" s="164">
        <f t="shared" si="16"/>
        <v>0</v>
      </c>
      <c r="AN160" s="162"/>
      <c r="AO160" s="164">
        <f t="shared" si="17"/>
        <v>0</v>
      </c>
      <c r="AP160" s="163"/>
      <c r="AQ160" s="164">
        <f t="shared" si="18"/>
        <v>0</v>
      </c>
      <c r="AR160" s="163"/>
      <c r="AS160" s="164">
        <f t="shared" si="19"/>
        <v>0</v>
      </c>
      <c r="AT160" s="162"/>
      <c r="AU160" s="164">
        <f t="shared" si="20"/>
        <v>0</v>
      </c>
      <c r="AV160" s="162"/>
      <c r="AW160" s="164">
        <f t="shared" si="21"/>
        <v>0</v>
      </c>
      <c r="AX160" s="163">
        <v>1</v>
      </c>
      <c r="AY160" s="164">
        <f t="shared" si="22"/>
        <v>0</v>
      </c>
      <c r="AZ160" s="163"/>
      <c r="BA160" s="164">
        <f t="shared" si="23"/>
        <v>0</v>
      </c>
      <c r="BB160" s="162"/>
      <c r="BC160" s="164">
        <f t="shared" si="24"/>
        <v>0</v>
      </c>
      <c r="BD160" s="163"/>
      <c r="BE160" s="164">
        <f t="shared" si="25"/>
        <v>0</v>
      </c>
      <c r="BF160" s="163"/>
      <c r="BG160" s="164">
        <f t="shared" si="26"/>
        <v>0</v>
      </c>
      <c r="BH160" s="162"/>
      <c r="BI160" s="164">
        <f t="shared" si="27"/>
        <v>0</v>
      </c>
      <c r="BJ160" s="163"/>
      <c r="BK160" s="165">
        <f t="shared" si="28"/>
        <v>0</v>
      </c>
      <c r="BL160" s="158"/>
    </row>
    <row r="161" spans="1:64" x14ac:dyDescent="0.2">
      <c r="A161" s="149" t="s">
        <v>408</v>
      </c>
      <c r="B161" s="168" t="s">
        <v>804</v>
      </c>
      <c r="C161" s="198"/>
      <c r="D161" s="150">
        <f t="shared" si="0"/>
        <v>0</v>
      </c>
      <c r="E161" s="159" t="s">
        <v>649</v>
      </c>
      <c r="F161" s="160" t="s">
        <v>643</v>
      </c>
      <c r="G161" s="161" t="s">
        <v>908</v>
      </c>
      <c r="H161" s="162"/>
      <c r="I161" s="163">
        <f t="shared" si="1"/>
        <v>0</v>
      </c>
      <c r="J161" s="163"/>
      <c r="K161" s="164">
        <f t="shared" si="2"/>
        <v>0</v>
      </c>
      <c r="L161" s="165"/>
      <c r="M161" s="164">
        <f t="shared" si="3"/>
        <v>0</v>
      </c>
      <c r="N161" s="162"/>
      <c r="O161" s="164">
        <f t="shared" si="4"/>
        <v>0</v>
      </c>
      <c r="P161" s="163"/>
      <c r="Q161" s="164">
        <f t="shared" si="5"/>
        <v>0</v>
      </c>
      <c r="R161" s="163"/>
      <c r="S161" s="164">
        <f t="shared" si="6"/>
        <v>0</v>
      </c>
      <c r="T161" s="162"/>
      <c r="U161" s="164">
        <f t="shared" si="7"/>
        <v>0</v>
      </c>
      <c r="V161" s="163"/>
      <c r="W161" s="164">
        <f t="shared" si="8"/>
        <v>0</v>
      </c>
      <c r="X161" s="163"/>
      <c r="Y161" s="164">
        <f t="shared" si="9"/>
        <v>0</v>
      </c>
      <c r="Z161" s="162"/>
      <c r="AA161" s="164">
        <f t="shared" si="10"/>
        <v>0</v>
      </c>
      <c r="AB161" s="163"/>
      <c r="AC161" s="164">
        <f t="shared" si="11"/>
        <v>0</v>
      </c>
      <c r="AD161" s="163"/>
      <c r="AE161" s="164">
        <f t="shared" si="12"/>
        <v>0</v>
      </c>
      <c r="AF161" s="163"/>
      <c r="AG161" s="164">
        <f t="shared" si="13"/>
        <v>0</v>
      </c>
      <c r="AH161" s="162"/>
      <c r="AI161" s="164">
        <f t="shared" si="14"/>
        <v>0</v>
      </c>
      <c r="AJ161" s="163"/>
      <c r="AK161" s="164">
        <f t="shared" si="15"/>
        <v>0</v>
      </c>
      <c r="AL161" s="163"/>
      <c r="AM161" s="164">
        <f t="shared" si="16"/>
        <v>0</v>
      </c>
      <c r="AN161" s="162"/>
      <c r="AO161" s="164">
        <f t="shared" si="17"/>
        <v>0</v>
      </c>
      <c r="AP161" s="163"/>
      <c r="AQ161" s="164">
        <f t="shared" si="18"/>
        <v>0</v>
      </c>
      <c r="AR161" s="163"/>
      <c r="AS161" s="164">
        <f t="shared" si="19"/>
        <v>0</v>
      </c>
      <c r="AT161" s="162">
        <v>1</v>
      </c>
      <c r="AU161" s="164">
        <f t="shared" si="20"/>
        <v>0</v>
      </c>
      <c r="AV161" s="162"/>
      <c r="AW161" s="164">
        <f t="shared" si="21"/>
        <v>0</v>
      </c>
      <c r="AX161" s="163"/>
      <c r="AY161" s="164">
        <f t="shared" si="22"/>
        <v>0</v>
      </c>
      <c r="AZ161" s="163"/>
      <c r="BA161" s="164">
        <f t="shared" si="23"/>
        <v>0</v>
      </c>
      <c r="BB161" s="162"/>
      <c r="BC161" s="164">
        <f t="shared" si="24"/>
        <v>0</v>
      </c>
      <c r="BD161" s="163"/>
      <c r="BE161" s="164">
        <f t="shared" si="25"/>
        <v>0</v>
      </c>
      <c r="BF161" s="163"/>
      <c r="BG161" s="164">
        <f t="shared" si="26"/>
        <v>0</v>
      </c>
      <c r="BH161" s="162"/>
      <c r="BI161" s="164">
        <f t="shared" si="27"/>
        <v>0</v>
      </c>
      <c r="BJ161" s="163"/>
      <c r="BK161" s="165">
        <f t="shared" si="28"/>
        <v>0</v>
      </c>
      <c r="BL161" s="158"/>
    </row>
    <row r="162" spans="1:64" ht="25.5" x14ac:dyDescent="0.2">
      <c r="A162" s="149" t="s">
        <v>410</v>
      </c>
      <c r="B162" s="168" t="s">
        <v>805</v>
      </c>
      <c r="C162" s="201"/>
      <c r="D162" s="150">
        <f t="shared" si="0"/>
        <v>0</v>
      </c>
      <c r="E162" s="159" t="s">
        <v>908</v>
      </c>
      <c r="F162" s="160" t="s">
        <v>643</v>
      </c>
      <c r="G162" s="161" t="s">
        <v>649</v>
      </c>
      <c r="H162" s="162"/>
      <c r="I162" s="163">
        <f t="shared" si="1"/>
        <v>0</v>
      </c>
      <c r="J162" s="163"/>
      <c r="K162" s="164">
        <f t="shared" si="2"/>
        <v>0</v>
      </c>
      <c r="L162" s="165"/>
      <c r="M162" s="164">
        <f t="shared" si="3"/>
        <v>0</v>
      </c>
      <c r="N162" s="162"/>
      <c r="O162" s="164">
        <f t="shared" si="4"/>
        <v>0</v>
      </c>
      <c r="P162" s="163"/>
      <c r="Q162" s="164">
        <f t="shared" si="5"/>
        <v>0</v>
      </c>
      <c r="R162" s="163"/>
      <c r="S162" s="164">
        <f t="shared" si="6"/>
        <v>0</v>
      </c>
      <c r="T162" s="162"/>
      <c r="U162" s="164">
        <f t="shared" si="7"/>
        <v>0</v>
      </c>
      <c r="V162" s="163"/>
      <c r="W162" s="164">
        <f t="shared" si="8"/>
        <v>0</v>
      </c>
      <c r="X162" s="163"/>
      <c r="Y162" s="164">
        <f t="shared" si="9"/>
        <v>0</v>
      </c>
      <c r="Z162" s="162"/>
      <c r="AA162" s="164">
        <f t="shared" si="10"/>
        <v>0</v>
      </c>
      <c r="AB162" s="163"/>
      <c r="AC162" s="164">
        <f t="shared" si="11"/>
        <v>0</v>
      </c>
      <c r="AD162" s="163"/>
      <c r="AE162" s="164">
        <f t="shared" si="12"/>
        <v>0</v>
      </c>
      <c r="AF162" s="163"/>
      <c r="AG162" s="164">
        <f t="shared" si="13"/>
        <v>0</v>
      </c>
      <c r="AH162" s="162"/>
      <c r="AI162" s="164">
        <f t="shared" si="14"/>
        <v>0</v>
      </c>
      <c r="AJ162" s="163"/>
      <c r="AK162" s="164">
        <f t="shared" si="15"/>
        <v>0</v>
      </c>
      <c r="AL162" s="163"/>
      <c r="AM162" s="164">
        <f t="shared" si="16"/>
        <v>0</v>
      </c>
      <c r="AN162" s="162">
        <v>1</v>
      </c>
      <c r="AO162" s="164">
        <f t="shared" si="17"/>
        <v>0</v>
      </c>
      <c r="AP162" s="163"/>
      <c r="AQ162" s="164">
        <f t="shared" si="18"/>
        <v>0</v>
      </c>
      <c r="AR162" s="163"/>
      <c r="AS162" s="164">
        <f t="shared" si="19"/>
        <v>0</v>
      </c>
      <c r="AT162" s="162"/>
      <c r="AU162" s="164">
        <f t="shared" si="20"/>
        <v>0</v>
      </c>
      <c r="AV162" s="162"/>
      <c r="AW162" s="164">
        <f t="shared" si="21"/>
        <v>0</v>
      </c>
      <c r="AX162" s="163"/>
      <c r="AY162" s="164">
        <f t="shared" si="22"/>
        <v>0</v>
      </c>
      <c r="AZ162" s="163"/>
      <c r="BA162" s="164">
        <f t="shared" si="23"/>
        <v>0</v>
      </c>
      <c r="BB162" s="162"/>
      <c r="BC162" s="164">
        <f t="shared" si="24"/>
        <v>0</v>
      </c>
      <c r="BD162" s="163"/>
      <c r="BE162" s="164">
        <f t="shared" si="25"/>
        <v>0</v>
      </c>
      <c r="BF162" s="163"/>
      <c r="BG162" s="164">
        <f t="shared" si="26"/>
        <v>0</v>
      </c>
      <c r="BH162" s="162"/>
      <c r="BI162" s="164">
        <f t="shared" si="27"/>
        <v>0</v>
      </c>
      <c r="BJ162" s="163"/>
      <c r="BK162" s="165">
        <f t="shared" si="28"/>
        <v>0</v>
      </c>
      <c r="BL162" s="158"/>
    </row>
    <row r="163" spans="1:64" x14ac:dyDescent="0.2">
      <c r="A163" s="149" t="s">
        <v>412</v>
      </c>
      <c r="B163" s="168" t="s">
        <v>806</v>
      </c>
      <c r="C163" s="198"/>
      <c r="D163" s="150">
        <f t="shared" si="0"/>
        <v>0</v>
      </c>
      <c r="E163" s="159" t="s">
        <v>908</v>
      </c>
      <c r="F163" s="160" t="s">
        <v>643</v>
      </c>
      <c r="G163" s="161" t="s">
        <v>649</v>
      </c>
      <c r="H163" s="162"/>
      <c r="I163" s="163">
        <f t="shared" si="1"/>
        <v>0</v>
      </c>
      <c r="J163" s="163"/>
      <c r="K163" s="164">
        <f t="shared" si="2"/>
        <v>0</v>
      </c>
      <c r="L163" s="165"/>
      <c r="M163" s="164">
        <f t="shared" si="3"/>
        <v>0</v>
      </c>
      <c r="N163" s="162">
        <v>1</v>
      </c>
      <c r="O163" s="164">
        <f t="shared" si="4"/>
        <v>0</v>
      </c>
      <c r="P163" s="163"/>
      <c r="Q163" s="164">
        <f t="shared" si="5"/>
        <v>0</v>
      </c>
      <c r="R163" s="163"/>
      <c r="S163" s="164">
        <f t="shared" si="6"/>
        <v>0</v>
      </c>
      <c r="T163" s="162"/>
      <c r="U163" s="164">
        <f t="shared" si="7"/>
        <v>0</v>
      </c>
      <c r="V163" s="163"/>
      <c r="W163" s="164">
        <f t="shared" si="8"/>
        <v>0</v>
      </c>
      <c r="X163" s="163"/>
      <c r="Y163" s="164">
        <f t="shared" si="9"/>
        <v>0</v>
      </c>
      <c r="Z163" s="162"/>
      <c r="AA163" s="164">
        <f t="shared" si="10"/>
        <v>0</v>
      </c>
      <c r="AB163" s="163"/>
      <c r="AC163" s="164">
        <f t="shared" si="11"/>
        <v>0</v>
      </c>
      <c r="AD163" s="163"/>
      <c r="AE163" s="164">
        <f t="shared" si="12"/>
        <v>0</v>
      </c>
      <c r="AF163" s="163"/>
      <c r="AG163" s="164">
        <f t="shared" si="13"/>
        <v>0</v>
      </c>
      <c r="AH163" s="162"/>
      <c r="AI163" s="164">
        <f t="shared" si="14"/>
        <v>0</v>
      </c>
      <c r="AJ163" s="163"/>
      <c r="AK163" s="164">
        <f t="shared" si="15"/>
        <v>0</v>
      </c>
      <c r="AL163" s="163"/>
      <c r="AM163" s="164">
        <f t="shared" si="16"/>
        <v>0</v>
      </c>
      <c r="AN163" s="162"/>
      <c r="AO163" s="164">
        <f t="shared" si="17"/>
        <v>0</v>
      </c>
      <c r="AP163" s="163"/>
      <c r="AQ163" s="164">
        <f t="shared" si="18"/>
        <v>0</v>
      </c>
      <c r="AR163" s="163"/>
      <c r="AS163" s="164">
        <f t="shared" si="19"/>
        <v>0</v>
      </c>
      <c r="AT163" s="162"/>
      <c r="AU163" s="164">
        <f t="shared" si="20"/>
        <v>0</v>
      </c>
      <c r="AV163" s="162"/>
      <c r="AW163" s="164">
        <f t="shared" si="21"/>
        <v>0</v>
      </c>
      <c r="AX163" s="163"/>
      <c r="AY163" s="164">
        <f t="shared" si="22"/>
        <v>0</v>
      </c>
      <c r="AZ163" s="163"/>
      <c r="BA163" s="164">
        <f t="shared" si="23"/>
        <v>0</v>
      </c>
      <c r="BB163" s="162"/>
      <c r="BC163" s="164">
        <f t="shared" si="24"/>
        <v>0</v>
      </c>
      <c r="BD163" s="163"/>
      <c r="BE163" s="164">
        <f t="shared" si="25"/>
        <v>0</v>
      </c>
      <c r="BF163" s="163"/>
      <c r="BG163" s="164">
        <f t="shared" si="26"/>
        <v>0</v>
      </c>
      <c r="BH163" s="162"/>
      <c r="BI163" s="164">
        <f t="shared" si="27"/>
        <v>0</v>
      </c>
      <c r="BJ163" s="163"/>
      <c r="BK163" s="165">
        <f t="shared" si="28"/>
        <v>0</v>
      </c>
      <c r="BL163" s="158"/>
    </row>
    <row r="164" spans="1:64" x14ac:dyDescent="0.2">
      <c r="A164" s="149" t="s">
        <v>414</v>
      </c>
      <c r="B164" s="168" t="s">
        <v>807</v>
      </c>
      <c r="C164" s="198"/>
      <c r="D164" s="150">
        <f t="shared" si="0"/>
        <v>0</v>
      </c>
      <c r="E164" s="159" t="s">
        <v>908</v>
      </c>
      <c r="F164" s="160" t="s">
        <v>643</v>
      </c>
      <c r="G164" s="161" t="s">
        <v>649</v>
      </c>
      <c r="H164" s="162"/>
      <c r="I164" s="163">
        <f t="shared" si="1"/>
        <v>0</v>
      </c>
      <c r="J164" s="163"/>
      <c r="K164" s="164">
        <f t="shared" si="2"/>
        <v>0</v>
      </c>
      <c r="L164" s="165"/>
      <c r="M164" s="164">
        <f t="shared" si="3"/>
        <v>0</v>
      </c>
      <c r="N164" s="162"/>
      <c r="O164" s="164">
        <f t="shared" si="4"/>
        <v>0</v>
      </c>
      <c r="P164" s="163"/>
      <c r="Q164" s="164">
        <f t="shared" si="5"/>
        <v>0</v>
      </c>
      <c r="R164" s="163"/>
      <c r="S164" s="164">
        <f t="shared" si="6"/>
        <v>0</v>
      </c>
      <c r="T164" s="162"/>
      <c r="U164" s="164">
        <f t="shared" si="7"/>
        <v>0</v>
      </c>
      <c r="V164" s="163"/>
      <c r="W164" s="164">
        <f t="shared" si="8"/>
        <v>0</v>
      </c>
      <c r="X164" s="163"/>
      <c r="Y164" s="164">
        <f t="shared" si="9"/>
        <v>0</v>
      </c>
      <c r="Z164" s="162"/>
      <c r="AA164" s="164">
        <f t="shared" si="10"/>
        <v>0</v>
      </c>
      <c r="AB164" s="163"/>
      <c r="AC164" s="164">
        <f t="shared" si="11"/>
        <v>0</v>
      </c>
      <c r="AD164" s="163"/>
      <c r="AE164" s="164">
        <f t="shared" si="12"/>
        <v>0</v>
      </c>
      <c r="AF164" s="163"/>
      <c r="AG164" s="164">
        <f t="shared" si="13"/>
        <v>0</v>
      </c>
      <c r="AH164" s="162"/>
      <c r="AI164" s="164">
        <f t="shared" si="14"/>
        <v>0</v>
      </c>
      <c r="AJ164" s="163"/>
      <c r="AK164" s="164">
        <f t="shared" si="15"/>
        <v>0</v>
      </c>
      <c r="AL164" s="163"/>
      <c r="AM164" s="164">
        <f t="shared" si="16"/>
        <v>0</v>
      </c>
      <c r="AN164" s="162"/>
      <c r="AO164" s="164">
        <f t="shared" si="17"/>
        <v>0</v>
      </c>
      <c r="AP164" s="163"/>
      <c r="AQ164" s="164">
        <f t="shared" si="18"/>
        <v>0</v>
      </c>
      <c r="AR164" s="163">
        <v>1</v>
      </c>
      <c r="AS164" s="164">
        <f t="shared" si="19"/>
        <v>0</v>
      </c>
      <c r="AT164" s="162"/>
      <c r="AU164" s="164">
        <f t="shared" si="20"/>
        <v>0</v>
      </c>
      <c r="AV164" s="162"/>
      <c r="AW164" s="164">
        <f t="shared" si="21"/>
        <v>0</v>
      </c>
      <c r="AX164" s="163"/>
      <c r="AY164" s="164">
        <f t="shared" si="22"/>
        <v>0</v>
      </c>
      <c r="AZ164" s="163"/>
      <c r="BA164" s="164">
        <f t="shared" si="23"/>
        <v>0</v>
      </c>
      <c r="BB164" s="162"/>
      <c r="BC164" s="164">
        <f t="shared" si="24"/>
        <v>0</v>
      </c>
      <c r="BD164" s="163"/>
      <c r="BE164" s="164">
        <f t="shared" si="25"/>
        <v>0</v>
      </c>
      <c r="BF164" s="163"/>
      <c r="BG164" s="164">
        <f t="shared" si="26"/>
        <v>0</v>
      </c>
      <c r="BH164" s="162"/>
      <c r="BI164" s="164">
        <f t="shared" si="27"/>
        <v>0</v>
      </c>
      <c r="BJ164" s="163"/>
      <c r="BK164" s="165">
        <f t="shared" si="28"/>
        <v>0</v>
      </c>
      <c r="BL164" s="158"/>
    </row>
    <row r="165" spans="1:64" x14ac:dyDescent="0.2">
      <c r="A165" s="149" t="s">
        <v>417</v>
      </c>
      <c r="B165" s="168" t="s">
        <v>808</v>
      </c>
      <c r="C165" s="198"/>
      <c r="D165" s="150">
        <f t="shared" si="0"/>
        <v>0</v>
      </c>
      <c r="E165" s="159" t="s">
        <v>908</v>
      </c>
      <c r="F165" s="160" t="s">
        <v>643</v>
      </c>
      <c r="G165" s="161" t="s">
        <v>649</v>
      </c>
      <c r="H165" s="162"/>
      <c r="I165" s="163">
        <f t="shared" si="1"/>
        <v>0</v>
      </c>
      <c r="J165" s="163"/>
      <c r="K165" s="164">
        <f t="shared" si="2"/>
        <v>0</v>
      </c>
      <c r="L165" s="165"/>
      <c r="M165" s="164">
        <f t="shared" si="3"/>
        <v>0</v>
      </c>
      <c r="N165" s="162"/>
      <c r="O165" s="164">
        <f t="shared" si="4"/>
        <v>0</v>
      </c>
      <c r="P165" s="163"/>
      <c r="Q165" s="164">
        <f t="shared" si="5"/>
        <v>0</v>
      </c>
      <c r="R165" s="163"/>
      <c r="S165" s="164">
        <f t="shared" si="6"/>
        <v>0</v>
      </c>
      <c r="T165" s="162"/>
      <c r="U165" s="164">
        <f t="shared" si="7"/>
        <v>0</v>
      </c>
      <c r="V165" s="163"/>
      <c r="W165" s="164">
        <f t="shared" si="8"/>
        <v>0</v>
      </c>
      <c r="X165" s="163"/>
      <c r="Y165" s="164">
        <f t="shared" si="9"/>
        <v>0</v>
      </c>
      <c r="Z165" s="162"/>
      <c r="AA165" s="164">
        <f t="shared" si="10"/>
        <v>0</v>
      </c>
      <c r="AB165" s="163"/>
      <c r="AC165" s="164">
        <f t="shared" si="11"/>
        <v>0</v>
      </c>
      <c r="AD165" s="163"/>
      <c r="AE165" s="164">
        <f t="shared" si="12"/>
        <v>0</v>
      </c>
      <c r="AF165" s="163"/>
      <c r="AG165" s="164">
        <f t="shared" si="13"/>
        <v>0</v>
      </c>
      <c r="AH165" s="162"/>
      <c r="AI165" s="164">
        <f t="shared" si="14"/>
        <v>0</v>
      </c>
      <c r="AJ165" s="163"/>
      <c r="AK165" s="164">
        <f t="shared" si="15"/>
        <v>0</v>
      </c>
      <c r="AL165" s="163"/>
      <c r="AM165" s="164">
        <f t="shared" si="16"/>
        <v>0</v>
      </c>
      <c r="AN165" s="162"/>
      <c r="AO165" s="164">
        <f t="shared" si="17"/>
        <v>0</v>
      </c>
      <c r="AP165" s="163"/>
      <c r="AQ165" s="164">
        <f t="shared" si="18"/>
        <v>0</v>
      </c>
      <c r="AR165" s="163"/>
      <c r="AS165" s="164">
        <f t="shared" si="19"/>
        <v>0</v>
      </c>
      <c r="AT165" s="162"/>
      <c r="AU165" s="164">
        <f t="shared" si="20"/>
        <v>0</v>
      </c>
      <c r="AV165" s="162"/>
      <c r="AW165" s="164">
        <f t="shared" si="21"/>
        <v>0</v>
      </c>
      <c r="AX165" s="163"/>
      <c r="AY165" s="164">
        <f t="shared" si="22"/>
        <v>0</v>
      </c>
      <c r="AZ165" s="163"/>
      <c r="BA165" s="164">
        <f t="shared" si="23"/>
        <v>0</v>
      </c>
      <c r="BB165" s="162"/>
      <c r="BC165" s="164">
        <f t="shared" si="24"/>
        <v>0</v>
      </c>
      <c r="BD165" s="163"/>
      <c r="BE165" s="164">
        <f t="shared" si="25"/>
        <v>0</v>
      </c>
      <c r="BF165" s="163"/>
      <c r="BG165" s="164">
        <f t="shared" si="26"/>
        <v>0</v>
      </c>
      <c r="BH165" s="162">
        <v>1</v>
      </c>
      <c r="BI165" s="164">
        <f t="shared" si="27"/>
        <v>0</v>
      </c>
      <c r="BJ165" s="163"/>
      <c r="BK165" s="165">
        <f t="shared" si="28"/>
        <v>0</v>
      </c>
      <c r="BL165" s="158"/>
    </row>
    <row r="166" spans="1:64" x14ac:dyDescent="0.2">
      <c r="A166" s="149" t="s">
        <v>419</v>
      </c>
      <c r="B166" s="168" t="s">
        <v>809</v>
      </c>
      <c r="C166" s="198"/>
      <c r="D166" s="150">
        <f t="shared" si="0"/>
        <v>0</v>
      </c>
      <c r="E166" s="159" t="s">
        <v>908</v>
      </c>
      <c r="F166" s="160" t="s">
        <v>643</v>
      </c>
      <c r="G166" s="161" t="s">
        <v>649</v>
      </c>
      <c r="H166" s="162">
        <v>1</v>
      </c>
      <c r="I166" s="163">
        <f t="shared" si="1"/>
        <v>0</v>
      </c>
      <c r="J166" s="163"/>
      <c r="K166" s="164">
        <f t="shared" si="2"/>
        <v>0</v>
      </c>
      <c r="L166" s="165"/>
      <c r="M166" s="164">
        <f t="shared" si="3"/>
        <v>0</v>
      </c>
      <c r="N166" s="162"/>
      <c r="O166" s="164">
        <f t="shared" si="4"/>
        <v>0</v>
      </c>
      <c r="P166" s="163"/>
      <c r="Q166" s="164">
        <f t="shared" si="5"/>
        <v>0</v>
      </c>
      <c r="R166" s="163"/>
      <c r="S166" s="164">
        <f t="shared" si="6"/>
        <v>0</v>
      </c>
      <c r="T166" s="162"/>
      <c r="U166" s="164">
        <f t="shared" si="7"/>
        <v>0</v>
      </c>
      <c r="V166" s="163"/>
      <c r="W166" s="164">
        <f t="shared" si="8"/>
        <v>0</v>
      </c>
      <c r="X166" s="163"/>
      <c r="Y166" s="164">
        <f t="shared" si="9"/>
        <v>0</v>
      </c>
      <c r="Z166" s="162"/>
      <c r="AA166" s="164">
        <f t="shared" si="10"/>
        <v>0</v>
      </c>
      <c r="AB166" s="163"/>
      <c r="AC166" s="164">
        <f t="shared" si="11"/>
        <v>0</v>
      </c>
      <c r="AD166" s="163"/>
      <c r="AE166" s="164">
        <f t="shared" si="12"/>
        <v>0</v>
      </c>
      <c r="AF166" s="163"/>
      <c r="AG166" s="164">
        <f t="shared" si="13"/>
        <v>0</v>
      </c>
      <c r="AH166" s="162"/>
      <c r="AI166" s="164">
        <f t="shared" si="14"/>
        <v>0</v>
      </c>
      <c r="AJ166" s="163"/>
      <c r="AK166" s="164">
        <f t="shared" si="15"/>
        <v>0</v>
      </c>
      <c r="AL166" s="163"/>
      <c r="AM166" s="164">
        <f t="shared" si="16"/>
        <v>0</v>
      </c>
      <c r="AN166" s="162"/>
      <c r="AO166" s="164">
        <f t="shared" si="17"/>
        <v>0</v>
      </c>
      <c r="AP166" s="163"/>
      <c r="AQ166" s="164">
        <f t="shared" si="18"/>
        <v>0</v>
      </c>
      <c r="AR166" s="163"/>
      <c r="AS166" s="164">
        <f t="shared" si="19"/>
        <v>0</v>
      </c>
      <c r="AT166" s="162"/>
      <c r="AU166" s="164">
        <f t="shared" si="20"/>
        <v>0</v>
      </c>
      <c r="AV166" s="162"/>
      <c r="AW166" s="164">
        <f t="shared" si="21"/>
        <v>0</v>
      </c>
      <c r="AX166" s="163"/>
      <c r="AY166" s="164">
        <f t="shared" si="22"/>
        <v>0</v>
      </c>
      <c r="AZ166" s="163"/>
      <c r="BA166" s="164">
        <f t="shared" si="23"/>
        <v>0</v>
      </c>
      <c r="BB166" s="162"/>
      <c r="BC166" s="164">
        <f t="shared" si="24"/>
        <v>0</v>
      </c>
      <c r="BD166" s="163"/>
      <c r="BE166" s="164">
        <f t="shared" si="25"/>
        <v>0</v>
      </c>
      <c r="BF166" s="163"/>
      <c r="BG166" s="164">
        <f t="shared" si="26"/>
        <v>0</v>
      </c>
      <c r="BH166" s="162"/>
      <c r="BI166" s="164">
        <f t="shared" si="27"/>
        <v>0</v>
      </c>
      <c r="BJ166" s="163"/>
      <c r="BK166" s="165">
        <f t="shared" si="28"/>
        <v>0</v>
      </c>
      <c r="BL166" s="158"/>
    </row>
    <row r="167" spans="1:64" x14ac:dyDescent="0.2">
      <c r="A167" s="149" t="s">
        <v>421</v>
      </c>
      <c r="B167" s="168" t="s">
        <v>810</v>
      </c>
      <c r="C167" s="198"/>
      <c r="D167" s="150">
        <f t="shared" si="0"/>
        <v>0</v>
      </c>
      <c r="E167" s="159" t="s">
        <v>649</v>
      </c>
      <c r="F167" s="160" t="s">
        <v>643</v>
      </c>
      <c r="G167" s="161" t="s">
        <v>908</v>
      </c>
      <c r="H167" s="162"/>
      <c r="I167" s="163">
        <f t="shared" si="1"/>
        <v>0</v>
      </c>
      <c r="J167" s="163"/>
      <c r="K167" s="164">
        <f t="shared" si="2"/>
        <v>0</v>
      </c>
      <c r="L167" s="165"/>
      <c r="M167" s="164">
        <f t="shared" si="3"/>
        <v>0</v>
      </c>
      <c r="N167" s="162"/>
      <c r="O167" s="164">
        <f t="shared" si="4"/>
        <v>0</v>
      </c>
      <c r="P167" s="163"/>
      <c r="Q167" s="164">
        <f t="shared" si="5"/>
        <v>0</v>
      </c>
      <c r="R167" s="163"/>
      <c r="S167" s="164">
        <f t="shared" si="6"/>
        <v>0</v>
      </c>
      <c r="T167" s="162">
        <v>1</v>
      </c>
      <c r="U167" s="164">
        <f t="shared" si="7"/>
        <v>0</v>
      </c>
      <c r="V167" s="163"/>
      <c r="W167" s="164">
        <f t="shared" si="8"/>
        <v>0</v>
      </c>
      <c r="X167" s="163"/>
      <c r="Y167" s="164">
        <f t="shared" si="9"/>
        <v>0</v>
      </c>
      <c r="Z167" s="162"/>
      <c r="AA167" s="164">
        <f t="shared" si="10"/>
        <v>0</v>
      </c>
      <c r="AB167" s="163"/>
      <c r="AC167" s="164">
        <f t="shared" si="11"/>
        <v>0</v>
      </c>
      <c r="AD167" s="163"/>
      <c r="AE167" s="164">
        <f t="shared" si="12"/>
        <v>0</v>
      </c>
      <c r="AF167" s="163"/>
      <c r="AG167" s="164">
        <f t="shared" si="13"/>
        <v>0</v>
      </c>
      <c r="AH167" s="162"/>
      <c r="AI167" s="164">
        <f t="shared" si="14"/>
        <v>0</v>
      </c>
      <c r="AJ167" s="163"/>
      <c r="AK167" s="164">
        <f t="shared" si="15"/>
        <v>0</v>
      </c>
      <c r="AL167" s="163"/>
      <c r="AM167" s="164">
        <f t="shared" si="16"/>
        <v>0</v>
      </c>
      <c r="AN167" s="162"/>
      <c r="AO167" s="164">
        <f t="shared" si="17"/>
        <v>0</v>
      </c>
      <c r="AP167" s="163"/>
      <c r="AQ167" s="164">
        <f t="shared" si="18"/>
        <v>0</v>
      </c>
      <c r="AR167" s="163"/>
      <c r="AS167" s="164">
        <f t="shared" si="19"/>
        <v>0</v>
      </c>
      <c r="AT167" s="162"/>
      <c r="AU167" s="164">
        <f t="shared" si="20"/>
        <v>0</v>
      </c>
      <c r="AV167" s="162"/>
      <c r="AW167" s="164">
        <f t="shared" si="21"/>
        <v>0</v>
      </c>
      <c r="AX167" s="163"/>
      <c r="AY167" s="164">
        <f t="shared" si="22"/>
        <v>0</v>
      </c>
      <c r="AZ167" s="163"/>
      <c r="BA167" s="164">
        <f t="shared" si="23"/>
        <v>0</v>
      </c>
      <c r="BB167" s="162"/>
      <c r="BC167" s="164">
        <f t="shared" si="24"/>
        <v>0</v>
      </c>
      <c r="BD167" s="163"/>
      <c r="BE167" s="164">
        <f t="shared" si="25"/>
        <v>0</v>
      </c>
      <c r="BF167" s="163"/>
      <c r="BG167" s="164">
        <f t="shared" si="26"/>
        <v>0</v>
      </c>
      <c r="BH167" s="162"/>
      <c r="BI167" s="164">
        <f t="shared" si="27"/>
        <v>0</v>
      </c>
      <c r="BJ167" s="163"/>
      <c r="BK167" s="165">
        <f t="shared" si="28"/>
        <v>0</v>
      </c>
      <c r="BL167" s="158"/>
    </row>
    <row r="168" spans="1:64" ht="25.5" x14ac:dyDescent="0.2">
      <c r="A168" s="149" t="s">
        <v>423</v>
      </c>
      <c r="B168" s="168" t="s">
        <v>811</v>
      </c>
      <c r="C168" s="201"/>
      <c r="D168" s="150">
        <f t="shared" si="0"/>
        <v>0</v>
      </c>
      <c r="E168" s="159" t="s">
        <v>908</v>
      </c>
      <c r="F168" s="160" t="s">
        <v>643</v>
      </c>
      <c r="G168" s="161" t="s">
        <v>649</v>
      </c>
      <c r="H168" s="162"/>
      <c r="I168" s="163">
        <f t="shared" si="1"/>
        <v>0</v>
      </c>
      <c r="J168" s="163"/>
      <c r="K168" s="164">
        <f t="shared" si="2"/>
        <v>0</v>
      </c>
      <c r="L168" s="165"/>
      <c r="M168" s="164">
        <f t="shared" si="3"/>
        <v>0</v>
      </c>
      <c r="N168" s="162">
        <v>1</v>
      </c>
      <c r="O168" s="164">
        <f t="shared" si="4"/>
        <v>0</v>
      </c>
      <c r="P168" s="163"/>
      <c r="Q168" s="164">
        <f t="shared" si="5"/>
        <v>0</v>
      </c>
      <c r="R168" s="163"/>
      <c r="S168" s="164">
        <f t="shared" si="6"/>
        <v>0</v>
      </c>
      <c r="T168" s="162"/>
      <c r="U168" s="164">
        <f t="shared" si="7"/>
        <v>0</v>
      </c>
      <c r="V168" s="163"/>
      <c r="W168" s="164">
        <f t="shared" si="8"/>
        <v>0</v>
      </c>
      <c r="X168" s="163"/>
      <c r="Y168" s="164">
        <f t="shared" si="9"/>
        <v>0</v>
      </c>
      <c r="Z168" s="162"/>
      <c r="AA168" s="164">
        <f t="shared" si="10"/>
        <v>0</v>
      </c>
      <c r="AB168" s="163"/>
      <c r="AC168" s="164">
        <f t="shared" si="11"/>
        <v>0</v>
      </c>
      <c r="AD168" s="163"/>
      <c r="AE168" s="164">
        <f t="shared" si="12"/>
        <v>0</v>
      </c>
      <c r="AF168" s="163"/>
      <c r="AG168" s="164">
        <f t="shared" si="13"/>
        <v>0</v>
      </c>
      <c r="AH168" s="162"/>
      <c r="AI168" s="164">
        <f t="shared" si="14"/>
        <v>0</v>
      </c>
      <c r="AJ168" s="163"/>
      <c r="AK168" s="164">
        <f t="shared" si="15"/>
        <v>0</v>
      </c>
      <c r="AL168" s="163"/>
      <c r="AM168" s="164">
        <f t="shared" si="16"/>
        <v>0</v>
      </c>
      <c r="AN168" s="162"/>
      <c r="AO168" s="164">
        <f t="shared" si="17"/>
        <v>0</v>
      </c>
      <c r="AP168" s="163"/>
      <c r="AQ168" s="164">
        <f t="shared" si="18"/>
        <v>0</v>
      </c>
      <c r="AR168" s="163"/>
      <c r="AS168" s="164">
        <f t="shared" si="19"/>
        <v>0</v>
      </c>
      <c r="AT168" s="162"/>
      <c r="AU168" s="164">
        <f t="shared" si="20"/>
        <v>0</v>
      </c>
      <c r="AV168" s="162"/>
      <c r="AW168" s="164">
        <f t="shared" si="21"/>
        <v>0</v>
      </c>
      <c r="AX168" s="163"/>
      <c r="AY168" s="164">
        <f t="shared" si="22"/>
        <v>0</v>
      </c>
      <c r="AZ168" s="163"/>
      <c r="BA168" s="164">
        <f t="shared" si="23"/>
        <v>0</v>
      </c>
      <c r="BB168" s="162"/>
      <c r="BC168" s="164">
        <f t="shared" si="24"/>
        <v>0</v>
      </c>
      <c r="BD168" s="163"/>
      <c r="BE168" s="164">
        <f t="shared" si="25"/>
        <v>0</v>
      </c>
      <c r="BF168" s="163"/>
      <c r="BG168" s="164">
        <f t="shared" si="26"/>
        <v>0</v>
      </c>
      <c r="BH168" s="162"/>
      <c r="BI168" s="164">
        <f t="shared" si="27"/>
        <v>0</v>
      </c>
      <c r="BJ168" s="163"/>
      <c r="BK168" s="165">
        <f t="shared" si="28"/>
        <v>0</v>
      </c>
      <c r="BL168" s="158"/>
    </row>
    <row r="169" spans="1:64" x14ac:dyDescent="0.2">
      <c r="A169" s="149" t="s">
        <v>425</v>
      </c>
      <c r="B169" s="168" t="s">
        <v>812</v>
      </c>
      <c r="C169" s="198"/>
      <c r="D169" s="150">
        <f t="shared" si="0"/>
        <v>0</v>
      </c>
      <c r="E169" s="159" t="s">
        <v>908</v>
      </c>
      <c r="F169" s="160" t="s">
        <v>643</v>
      </c>
      <c r="G169" s="161" t="s">
        <v>649</v>
      </c>
      <c r="H169" s="162"/>
      <c r="I169" s="163">
        <f t="shared" si="1"/>
        <v>0</v>
      </c>
      <c r="J169" s="163"/>
      <c r="K169" s="164">
        <f t="shared" si="2"/>
        <v>0</v>
      </c>
      <c r="L169" s="165"/>
      <c r="M169" s="164">
        <f t="shared" si="3"/>
        <v>0</v>
      </c>
      <c r="N169" s="162"/>
      <c r="O169" s="164">
        <f t="shared" si="4"/>
        <v>0</v>
      </c>
      <c r="P169" s="163"/>
      <c r="Q169" s="164">
        <f t="shared" si="5"/>
        <v>0</v>
      </c>
      <c r="R169" s="163"/>
      <c r="S169" s="164">
        <f t="shared" si="6"/>
        <v>0</v>
      </c>
      <c r="T169" s="162"/>
      <c r="U169" s="164">
        <f t="shared" si="7"/>
        <v>0</v>
      </c>
      <c r="V169" s="163"/>
      <c r="W169" s="164">
        <f t="shared" si="8"/>
        <v>0</v>
      </c>
      <c r="X169" s="163"/>
      <c r="Y169" s="164">
        <f t="shared" si="9"/>
        <v>0</v>
      </c>
      <c r="Z169" s="162"/>
      <c r="AA169" s="164">
        <f t="shared" si="10"/>
        <v>0</v>
      </c>
      <c r="AB169" s="163"/>
      <c r="AC169" s="164">
        <f t="shared" si="11"/>
        <v>0</v>
      </c>
      <c r="AD169" s="163"/>
      <c r="AE169" s="164">
        <f t="shared" si="12"/>
        <v>0</v>
      </c>
      <c r="AF169" s="163"/>
      <c r="AG169" s="164">
        <f t="shared" si="13"/>
        <v>0</v>
      </c>
      <c r="AH169" s="162"/>
      <c r="AI169" s="164">
        <f t="shared" si="14"/>
        <v>0</v>
      </c>
      <c r="AJ169" s="163"/>
      <c r="AK169" s="164">
        <f t="shared" si="15"/>
        <v>0</v>
      </c>
      <c r="AL169" s="163"/>
      <c r="AM169" s="164">
        <f t="shared" si="16"/>
        <v>0</v>
      </c>
      <c r="AN169" s="162"/>
      <c r="AO169" s="164">
        <f t="shared" si="17"/>
        <v>0</v>
      </c>
      <c r="AP169" s="163"/>
      <c r="AQ169" s="164">
        <f t="shared" si="18"/>
        <v>0</v>
      </c>
      <c r="AR169" s="163"/>
      <c r="AS169" s="164">
        <f t="shared" si="19"/>
        <v>0</v>
      </c>
      <c r="AT169" s="162">
        <v>1</v>
      </c>
      <c r="AU169" s="164">
        <f t="shared" si="20"/>
        <v>0</v>
      </c>
      <c r="AV169" s="162"/>
      <c r="AW169" s="164">
        <f t="shared" si="21"/>
        <v>0</v>
      </c>
      <c r="AX169" s="163"/>
      <c r="AY169" s="164">
        <f t="shared" si="22"/>
        <v>0</v>
      </c>
      <c r="AZ169" s="163"/>
      <c r="BA169" s="164">
        <f t="shared" si="23"/>
        <v>0</v>
      </c>
      <c r="BB169" s="162"/>
      <c r="BC169" s="164">
        <f t="shared" si="24"/>
        <v>0</v>
      </c>
      <c r="BD169" s="163"/>
      <c r="BE169" s="164">
        <f t="shared" si="25"/>
        <v>0</v>
      </c>
      <c r="BF169" s="163"/>
      <c r="BG169" s="164">
        <f t="shared" si="26"/>
        <v>0</v>
      </c>
      <c r="BH169" s="162"/>
      <c r="BI169" s="164">
        <f t="shared" si="27"/>
        <v>0</v>
      </c>
      <c r="BJ169" s="163"/>
      <c r="BK169" s="165">
        <f t="shared" si="28"/>
        <v>0</v>
      </c>
      <c r="BL169" s="158"/>
    </row>
    <row r="170" spans="1:64" ht="25.5" x14ac:dyDescent="0.2">
      <c r="A170" s="149" t="s">
        <v>427</v>
      </c>
      <c r="B170" s="168" t="s">
        <v>813</v>
      </c>
      <c r="C170" s="201"/>
      <c r="D170" s="150">
        <f t="shared" si="0"/>
        <v>0</v>
      </c>
      <c r="E170" s="159" t="s">
        <v>908</v>
      </c>
      <c r="F170" s="160" t="s">
        <v>643</v>
      </c>
      <c r="G170" s="161" t="s">
        <v>649</v>
      </c>
      <c r="H170" s="162"/>
      <c r="I170" s="163">
        <f t="shared" si="1"/>
        <v>0</v>
      </c>
      <c r="J170" s="163"/>
      <c r="K170" s="164">
        <f t="shared" si="2"/>
        <v>0</v>
      </c>
      <c r="L170" s="165"/>
      <c r="M170" s="164">
        <f t="shared" si="3"/>
        <v>0</v>
      </c>
      <c r="N170" s="162"/>
      <c r="O170" s="164">
        <f t="shared" si="4"/>
        <v>0</v>
      </c>
      <c r="P170" s="163"/>
      <c r="Q170" s="164">
        <f t="shared" si="5"/>
        <v>0</v>
      </c>
      <c r="R170" s="163"/>
      <c r="S170" s="164">
        <f t="shared" si="6"/>
        <v>0</v>
      </c>
      <c r="T170" s="162"/>
      <c r="U170" s="164">
        <f t="shared" si="7"/>
        <v>0</v>
      </c>
      <c r="V170" s="163"/>
      <c r="W170" s="164">
        <f t="shared" si="8"/>
        <v>0</v>
      </c>
      <c r="X170" s="163"/>
      <c r="Y170" s="164">
        <f t="shared" si="9"/>
        <v>0</v>
      </c>
      <c r="Z170" s="162"/>
      <c r="AA170" s="164">
        <f t="shared" si="10"/>
        <v>0</v>
      </c>
      <c r="AB170" s="163">
        <v>1</v>
      </c>
      <c r="AC170" s="164">
        <f t="shared" si="11"/>
        <v>0</v>
      </c>
      <c r="AD170" s="163"/>
      <c r="AE170" s="164">
        <f t="shared" si="12"/>
        <v>0</v>
      </c>
      <c r="AF170" s="163"/>
      <c r="AG170" s="164">
        <f t="shared" si="13"/>
        <v>0</v>
      </c>
      <c r="AH170" s="162"/>
      <c r="AI170" s="164">
        <f t="shared" si="14"/>
        <v>0</v>
      </c>
      <c r="AJ170" s="163"/>
      <c r="AK170" s="164">
        <f t="shared" si="15"/>
        <v>0</v>
      </c>
      <c r="AL170" s="163"/>
      <c r="AM170" s="164">
        <f t="shared" si="16"/>
        <v>0</v>
      </c>
      <c r="AN170" s="162"/>
      <c r="AO170" s="164">
        <f t="shared" si="17"/>
        <v>0</v>
      </c>
      <c r="AP170" s="163"/>
      <c r="AQ170" s="164">
        <f t="shared" si="18"/>
        <v>0</v>
      </c>
      <c r="AR170" s="163"/>
      <c r="AS170" s="164">
        <f t="shared" si="19"/>
        <v>0</v>
      </c>
      <c r="AT170" s="162"/>
      <c r="AU170" s="164">
        <f t="shared" si="20"/>
        <v>0</v>
      </c>
      <c r="AV170" s="162"/>
      <c r="AW170" s="164">
        <f t="shared" si="21"/>
        <v>0</v>
      </c>
      <c r="AX170" s="163"/>
      <c r="AY170" s="164">
        <f t="shared" si="22"/>
        <v>0</v>
      </c>
      <c r="AZ170" s="163"/>
      <c r="BA170" s="164">
        <f t="shared" si="23"/>
        <v>0</v>
      </c>
      <c r="BB170" s="162"/>
      <c r="BC170" s="164">
        <f t="shared" si="24"/>
        <v>0</v>
      </c>
      <c r="BD170" s="163"/>
      <c r="BE170" s="164">
        <f t="shared" si="25"/>
        <v>0</v>
      </c>
      <c r="BF170" s="163"/>
      <c r="BG170" s="164">
        <f t="shared" si="26"/>
        <v>0</v>
      </c>
      <c r="BH170" s="162"/>
      <c r="BI170" s="164">
        <f t="shared" si="27"/>
        <v>0</v>
      </c>
      <c r="BJ170" s="163"/>
      <c r="BK170" s="165">
        <f t="shared" si="28"/>
        <v>0</v>
      </c>
      <c r="BL170" s="158"/>
    </row>
    <row r="171" spans="1:64" x14ac:dyDescent="0.2">
      <c r="A171" s="149" t="s">
        <v>429</v>
      </c>
      <c r="B171" s="168" t="s">
        <v>814</v>
      </c>
      <c r="C171" s="198"/>
      <c r="D171" s="150">
        <f t="shared" si="0"/>
        <v>0</v>
      </c>
      <c r="E171" s="159" t="s">
        <v>908</v>
      </c>
      <c r="F171" s="160" t="s">
        <v>643</v>
      </c>
      <c r="G171" s="161" t="s">
        <v>649</v>
      </c>
      <c r="H171" s="162"/>
      <c r="I171" s="163">
        <f t="shared" si="1"/>
        <v>0</v>
      </c>
      <c r="J171" s="163"/>
      <c r="K171" s="164">
        <f t="shared" si="2"/>
        <v>0</v>
      </c>
      <c r="L171" s="165"/>
      <c r="M171" s="164">
        <f t="shared" si="3"/>
        <v>0</v>
      </c>
      <c r="N171" s="162"/>
      <c r="O171" s="164">
        <f t="shared" si="4"/>
        <v>0</v>
      </c>
      <c r="P171" s="163"/>
      <c r="Q171" s="164">
        <f t="shared" si="5"/>
        <v>0</v>
      </c>
      <c r="R171" s="163"/>
      <c r="S171" s="164">
        <f t="shared" si="6"/>
        <v>0</v>
      </c>
      <c r="T171" s="162"/>
      <c r="U171" s="164">
        <f t="shared" si="7"/>
        <v>0</v>
      </c>
      <c r="V171" s="163"/>
      <c r="W171" s="164">
        <f t="shared" si="8"/>
        <v>0</v>
      </c>
      <c r="X171" s="163"/>
      <c r="Y171" s="164">
        <f t="shared" si="9"/>
        <v>0</v>
      </c>
      <c r="Z171" s="162"/>
      <c r="AA171" s="164">
        <f t="shared" si="10"/>
        <v>0</v>
      </c>
      <c r="AB171" s="163">
        <v>1</v>
      </c>
      <c r="AC171" s="164">
        <f t="shared" si="11"/>
        <v>0</v>
      </c>
      <c r="AD171" s="163"/>
      <c r="AE171" s="164">
        <f t="shared" si="12"/>
        <v>0</v>
      </c>
      <c r="AF171" s="163"/>
      <c r="AG171" s="164">
        <f t="shared" si="13"/>
        <v>0</v>
      </c>
      <c r="AH171" s="162"/>
      <c r="AI171" s="164">
        <f t="shared" si="14"/>
        <v>0</v>
      </c>
      <c r="AJ171" s="163"/>
      <c r="AK171" s="164">
        <f t="shared" si="15"/>
        <v>0</v>
      </c>
      <c r="AL171" s="163"/>
      <c r="AM171" s="164">
        <f t="shared" si="16"/>
        <v>0</v>
      </c>
      <c r="AN171" s="162"/>
      <c r="AO171" s="164">
        <f t="shared" si="17"/>
        <v>0</v>
      </c>
      <c r="AP171" s="163"/>
      <c r="AQ171" s="164">
        <f t="shared" si="18"/>
        <v>0</v>
      </c>
      <c r="AR171" s="163"/>
      <c r="AS171" s="164">
        <f t="shared" si="19"/>
        <v>0</v>
      </c>
      <c r="AT171" s="162"/>
      <c r="AU171" s="164">
        <f t="shared" si="20"/>
        <v>0</v>
      </c>
      <c r="AV171" s="162"/>
      <c r="AW171" s="164">
        <f t="shared" si="21"/>
        <v>0</v>
      </c>
      <c r="AX171" s="163"/>
      <c r="AY171" s="164">
        <f t="shared" si="22"/>
        <v>0</v>
      </c>
      <c r="AZ171" s="163"/>
      <c r="BA171" s="164">
        <f t="shared" si="23"/>
        <v>0</v>
      </c>
      <c r="BB171" s="162"/>
      <c r="BC171" s="164">
        <f t="shared" si="24"/>
        <v>0</v>
      </c>
      <c r="BD171" s="163"/>
      <c r="BE171" s="164">
        <f t="shared" si="25"/>
        <v>0</v>
      </c>
      <c r="BF171" s="163"/>
      <c r="BG171" s="164">
        <f t="shared" si="26"/>
        <v>0</v>
      </c>
      <c r="BH171" s="162"/>
      <c r="BI171" s="164">
        <f t="shared" si="27"/>
        <v>0</v>
      </c>
      <c r="BJ171" s="163"/>
      <c r="BK171" s="165">
        <f t="shared" si="28"/>
        <v>0</v>
      </c>
      <c r="BL171" s="158"/>
    </row>
    <row r="172" spans="1:64" ht="30" customHeight="1" x14ac:dyDescent="0.2">
      <c r="A172" s="149" t="s">
        <v>431</v>
      </c>
      <c r="B172" s="168" t="s">
        <v>815</v>
      </c>
      <c r="C172" s="201"/>
      <c r="D172" s="150">
        <f t="shared" si="0"/>
        <v>0</v>
      </c>
      <c r="E172" s="171" t="s">
        <v>816</v>
      </c>
      <c r="F172" s="160" t="s">
        <v>817</v>
      </c>
      <c r="G172" s="170" t="s">
        <v>818</v>
      </c>
      <c r="H172" s="162"/>
      <c r="I172" s="163">
        <f t="shared" si="1"/>
        <v>0</v>
      </c>
      <c r="J172" s="163"/>
      <c r="K172" s="164">
        <f t="shared" si="2"/>
        <v>0</v>
      </c>
      <c r="L172" s="165"/>
      <c r="M172" s="164">
        <f t="shared" si="3"/>
        <v>0</v>
      </c>
      <c r="N172" s="162"/>
      <c r="O172" s="164">
        <f t="shared" si="4"/>
        <v>0</v>
      </c>
      <c r="P172" s="163"/>
      <c r="Q172" s="164">
        <f t="shared" si="5"/>
        <v>0</v>
      </c>
      <c r="R172" s="163"/>
      <c r="S172" s="164">
        <f t="shared" si="6"/>
        <v>0</v>
      </c>
      <c r="T172" s="162"/>
      <c r="U172" s="164">
        <f t="shared" si="7"/>
        <v>0</v>
      </c>
      <c r="V172" s="163"/>
      <c r="W172" s="164">
        <f t="shared" si="8"/>
        <v>0</v>
      </c>
      <c r="X172" s="163"/>
      <c r="Y172" s="164">
        <f t="shared" si="9"/>
        <v>0</v>
      </c>
      <c r="Z172" s="162"/>
      <c r="AA172" s="164">
        <f t="shared" si="10"/>
        <v>0</v>
      </c>
      <c r="AB172" s="163"/>
      <c r="AC172" s="164">
        <f t="shared" si="11"/>
        <v>0</v>
      </c>
      <c r="AD172" s="163"/>
      <c r="AE172" s="164">
        <f t="shared" si="12"/>
        <v>0</v>
      </c>
      <c r="AF172" s="163"/>
      <c r="AG172" s="164">
        <f t="shared" si="13"/>
        <v>0</v>
      </c>
      <c r="AH172" s="162"/>
      <c r="AI172" s="164">
        <f t="shared" si="14"/>
        <v>0</v>
      </c>
      <c r="AJ172" s="163"/>
      <c r="AK172" s="164">
        <f t="shared" si="15"/>
        <v>0</v>
      </c>
      <c r="AL172" s="163"/>
      <c r="AM172" s="164">
        <f t="shared" si="16"/>
        <v>0</v>
      </c>
      <c r="AN172" s="162"/>
      <c r="AO172" s="164">
        <f t="shared" si="17"/>
        <v>0</v>
      </c>
      <c r="AP172" s="163"/>
      <c r="AQ172" s="164">
        <f t="shared" si="18"/>
        <v>0</v>
      </c>
      <c r="AR172" s="163">
        <v>1</v>
      </c>
      <c r="AS172" s="164">
        <f t="shared" si="19"/>
        <v>0</v>
      </c>
      <c r="AT172" s="162"/>
      <c r="AU172" s="164">
        <f t="shared" si="20"/>
        <v>0</v>
      </c>
      <c r="AV172" s="162"/>
      <c r="AW172" s="164">
        <f t="shared" si="21"/>
        <v>0</v>
      </c>
      <c r="AX172" s="163"/>
      <c r="AY172" s="164">
        <f t="shared" si="22"/>
        <v>0</v>
      </c>
      <c r="AZ172" s="163"/>
      <c r="BA172" s="164">
        <f t="shared" si="23"/>
        <v>0</v>
      </c>
      <c r="BB172" s="162"/>
      <c r="BC172" s="164">
        <f t="shared" si="24"/>
        <v>0</v>
      </c>
      <c r="BD172" s="163"/>
      <c r="BE172" s="164">
        <f t="shared" si="25"/>
        <v>0</v>
      </c>
      <c r="BF172" s="163"/>
      <c r="BG172" s="164">
        <f t="shared" si="26"/>
        <v>0</v>
      </c>
      <c r="BH172" s="162"/>
      <c r="BI172" s="164">
        <f t="shared" si="27"/>
        <v>0</v>
      </c>
      <c r="BJ172" s="163"/>
      <c r="BK172" s="165">
        <f t="shared" si="28"/>
        <v>0</v>
      </c>
      <c r="BL172" s="158"/>
    </row>
    <row r="173" spans="1:64" x14ac:dyDescent="0.2">
      <c r="A173" s="149" t="s">
        <v>436</v>
      </c>
      <c r="B173" s="172" t="s">
        <v>819</v>
      </c>
      <c r="C173" s="203"/>
      <c r="D173" s="150">
        <f t="shared" si="0"/>
        <v>0</v>
      </c>
      <c r="E173" s="159" t="s">
        <v>908</v>
      </c>
      <c r="F173" s="160" t="s">
        <v>643</v>
      </c>
      <c r="G173" s="161" t="s">
        <v>649</v>
      </c>
      <c r="H173" s="162"/>
      <c r="I173" s="163">
        <f t="shared" si="1"/>
        <v>0</v>
      </c>
      <c r="J173" s="163"/>
      <c r="K173" s="164">
        <f t="shared" si="2"/>
        <v>0</v>
      </c>
      <c r="L173" s="165"/>
      <c r="M173" s="164">
        <f t="shared" si="3"/>
        <v>0</v>
      </c>
      <c r="N173" s="162"/>
      <c r="O173" s="164">
        <f t="shared" si="4"/>
        <v>0</v>
      </c>
      <c r="P173" s="163"/>
      <c r="Q173" s="164">
        <f t="shared" si="5"/>
        <v>0</v>
      </c>
      <c r="R173" s="163"/>
      <c r="S173" s="164">
        <f t="shared" si="6"/>
        <v>0</v>
      </c>
      <c r="T173" s="162"/>
      <c r="U173" s="164">
        <f t="shared" si="7"/>
        <v>0</v>
      </c>
      <c r="V173" s="163"/>
      <c r="W173" s="164">
        <f t="shared" si="8"/>
        <v>0</v>
      </c>
      <c r="X173" s="163"/>
      <c r="Y173" s="164">
        <f t="shared" si="9"/>
        <v>0</v>
      </c>
      <c r="Z173" s="162"/>
      <c r="AA173" s="164">
        <f t="shared" si="10"/>
        <v>0</v>
      </c>
      <c r="AB173" s="163"/>
      <c r="AC173" s="164">
        <f t="shared" si="11"/>
        <v>0</v>
      </c>
      <c r="AD173" s="163"/>
      <c r="AE173" s="164">
        <f t="shared" si="12"/>
        <v>0</v>
      </c>
      <c r="AF173" s="163"/>
      <c r="AG173" s="164">
        <f t="shared" si="13"/>
        <v>0</v>
      </c>
      <c r="AH173" s="162"/>
      <c r="AI173" s="164">
        <f t="shared" si="14"/>
        <v>0</v>
      </c>
      <c r="AJ173" s="163"/>
      <c r="AK173" s="164">
        <f t="shared" si="15"/>
        <v>0</v>
      </c>
      <c r="AL173" s="163"/>
      <c r="AM173" s="164">
        <f t="shared" si="16"/>
        <v>0</v>
      </c>
      <c r="AN173" s="162"/>
      <c r="AO173" s="164">
        <f t="shared" si="17"/>
        <v>0</v>
      </c>
      <c r="AP173" s="163"/>
      <c r="AQ173" s="164">
        <f t="shared" si="18"/>
        <v>0</v>
      </c>
      <c r="AR173" s="163"/>
      <c r="AS173" s="164">
        <f t="shared" si="19"/>
        <v>0</v>
      </c>
      <c r="AT173" s="162"/>
      <c r="AU173" s="164">
        <f t="shared" si="20"/>
        <v>0</v>
      </c>
      <c r="AV173" s="162"/>
      <c r="AW173" s="164">
        <f t="shared" si="21"/>
        <v>0</v>
      </c>
      <c r="AX173" s="163">
        <v>1</v>
      </c>
      <c r="AY173" s="164">
        <f t="shared" si="22"/>
        <v>0</v>
      </c>
      <c r="AZ173" s="163"/>
      <c r="BA173" s="164">
        <f t="shared" si="23"/>
        <v>0</v>
      </c>
      <c r="BB173" s="162"/>
      <c r="BC173" s="164">
        <f t="shared" si="24"/>
        <v>0</v>
      </c>
      <c r="BD173" s="163"/>
      <c r="BE173" s="164">
        <f t="shared" si="25"/>
        <v>0</v>
      </c>
      <c r="BF173" s="163"/>
      <c r="BG173" s="164">
        <f t="shared" si="26"/>
        <v>0</v>
      </c>
      <c r="BH173" s="162"/>
      <c r="BI173" s="164">
        <f t="shared" si="27"/>
        <v>0</v>
      </c>
      <c r="BJ173" s="163"/>
      <c r="BK173" s="165">
        <f t="shared" si="28"/>
        <v>0</v>
      </c>
      <c r="BL173" s="158"/>
    </row>
    <row r="174" spans="1:64" x14ac:dyDescent="0.2">
      <c r="A174" s="149" t="s">
        <v>438</v>
      </c>
      <c r="B174" s="168" t="s">
        <v>820</v>
      </c>
      <c r="C174" s="198"/>
      <c r="D174" s="150">
        <f t="shared" si="0"/>
        <v>0</v>
      </c>
      <c r="E174" s="159" t="s">
        <v>908</v>
      </c>
      <c r="F174" s="160" t="s">
        <v>643</v>
      </c>
      <c r="G174" s="161" t="s">
        <v>649</v>
      </c>
      <c r="H174" s="162"/>
      <c r="I174" s="163">
        <f t="shared" si="1"/>
        <v>0</v>
      </c>
      <c r="J174" s="163"/>
      <c r="K174" s="164">
        <f t="shared" si="2"/>
        <v>0</v>
      </c>
      <c r="L174" s="165"/>
      <c r="M174" s="164">
        <f t="shared" si="3"/>
        <v>0</v>
      </c>
      <c r="N174" s="162"/>
      <c r="O174" s="164">
        <f t="shared" si="4"/>
        <v>0</v>
      </c>
      <c r="P174" s="163"/>
      <c r="Q174" s="164">
        <f t="shared" si="5"/>
        <v>0</v>
      </c>
      <c r="R174" s="163"/>
      <c r="S174" s="164">
        <f t="shared" si="6"/>
        <v>0</v>
      </c>
      <c r="T174" s="162"/>
      <c r="U174" s="164">
        <f t="shared" si="7"/>
        <v>0</v>
      </c>
      <c r="V174" s="163"/>
      <c r="W174" s="164">
        <f t="shared" si="8"/>
        <v>0</v>
      </c>
      <c r="X174" s="163"/>
      <c r="Y174" s="164">
        <f t="shared" si="9"/>
        <v>0</v>
      </c>
      <c r="Z174" s="162"/>
      <c r="AA174" s="164">
        <f t="shared" si="10"/>
        <v>0</v>
      </c>
      <c r="AB174" s="163"/>
      <c r="AC174" s="164">
        <f t="shared" si="11"/>
        <v>0</v>
      </c>
      <c r="AD174" s="163"/>
      <c r="AE174" s="164">
        <f t="shared" si="12"/>
        <v>0</v>
      </c>
      <c r="AF174" s="163"/>
      <c r="AG174" s="164">
        <f t="shared" si="13"/>
        <v>0</v>
      </c>
      <c r="AH174" s="162"/>
      <c r="AI174" s="164">
        <f t="shared" si="14"/>
        <v>0</v>
      </c>
      <c r="AJ174" s="163"/>
      <c r="AK174" s="164">
        <f t="shared" si="15"/>
        <v>0</v>
      </c>
      <c r="AL174" s="163"/>
      <c r="AM174" s="164">
        <f t="shared" si="16"/>
        <v>0</v>
      </c>
      <c r="AN174" s="162"/>
      <c r="AO174" s="164">
        <f t="shared" si="17"/>
        <v>0</v>
      </c>
      <c r="AP174" s="163"/>
      <c r="AQ174" s="164">
        <f t="shared" si="18"/>
        <v>0</v>
      </c>
      <c r="AR174" s="163"/>
      <c r="AS174" s="164">
        <f t="shared" si="19"/>
        <v>0</v>
      </c>
      <c r="AT174" s="162"/>
      <c r="AU174" s="164">
        <f t="shared" si="20"/>
        <v>0</v>
      </c>
      <c r="AV174" s="162"/>
      <c r="AW174" s="164">
        <f t="shared" si="21"/>
        <v>0</v>
      </c>
      <c r="AX174" s="163">
        <v>1</v>
      </c>
      <c r="AY174" s="164">
        <f t="shared" si="22"/>
        <v>0</v>
      </c>
      <c r="AZ174" s="163"/>
      <c r="BA174" s="164">
        <f t="shared" si="23"/>
        <v>0</v>
      </c>
      <c r="BB174" s="162"/>
      <c r="BC174" s="164">
        <f t="shared" si="24"/>
        <v>0</v>
      </c>
      <c r="BD174" s="163"/>
      <c r="BE174" s="164">
        <f t="shared" si="25"/>
        <v>0</v>
      </c>
      <c r="BF174" s="163"/>
      <c r="BG174" s="164">
        <f t="shared" si="26"/>
        <v>0</v>
      </c>
      <c r="BH174" s="162"/>
      <c r="BI174" s="164">
        <f t="shared" si="27"/>
        <v>0</v>
      </c>
      <c r="BJ174" s="163"/>
      <c r="BK174" s="165">
        <f t="shared" si="28"/>
        <v>0</v>
      </c>
      <c r="BL174" s="158"/>
    </row>
    <row r="175" spans="1:64" ht="25.5" x14ac:dyDescent="0.2">
      <c r="A175" s="149" t="s">
        <v>440</v>
      </c>
      <c r="B175" s="168" t="s">
        <v>821</v>
      </c>
      <c r="C175" s="198"/>
      <c r="D175" s="150">
        <f t="shared" si="0"/>
        <v>0</v>
      </c>
      <c r="E175" s="159" t="s">
        <v>928</v>
      </c>
      <c r="F175" s="160" t="s">
        <v>817</v>
      </c>
      <c r="G175" s="161" t="s">
        <v>929</v>
      </c>
      <c r="H175" s="162"/>
      <c r="I175" s="163">
        <f t="shared" si="1"/>
        <v>0</v>
      </c>
      <c r="J175" s="163"/>
      <c r="K175" s="164">
        <f t="shared" si="2"/>
        <v>0</v>
      </c>
      <c r="L175" s="165"/>
      <c r="M175" s="164">
        <f t="shared" si="3"/>
        <v>0</v>
      </c>
      <c r="N175" s="162"/>
      <c r="O175" s="164">
        <f t="shared" si="4"/>
        <v>0</v>
      </c>
      <c r="P175" s="163"/>
      <c r="Q175" s="164">
        <f t="shared" si="5"/>
        <v>0</v>
      </c>
      <c r="R175" s="163"/>
      <c r="S175" s="164">
        <f t="shared" si="6"/>
        <v>0</v>
      </c>
      <c r="T175" s="162"/>
      <c r="U175" s="164">
        <f t="shared" si="7"/>
        <v>0</v>
      </c>
      <c r="V175" s="163"/>
      <c r="W175" s="164">
        <f t="shared" si="8"/>
        <v>0</v>
      </c>
      <c r="X175" s="163"/>
      <c r="Y175" s="164">
        <f t="shared" si="9"/>
        <v>0</v>
      </c>
      <c r="Z175" s="162"/>
      <c r="AA175" s="164">
        <f t="shared" si="10"/>
        <v>0</v>
      </c>
      <c r="AB175" s="163">
        <v>1</v>
      </c>
      <c r="AC175" s="164">
        <f t="shared" si="11"/>
        <v>0</v>
      </c>
      <c r="AD175" s="163"/>
      <c r="AE175" s="164">
        <f t="shared" si="12"/>
        <v>0</v>
      </c>
      <c r="AF175" s="163"/>
      <c r="AG175" s="164">
        <f t="shared" si="13"/>
        <v>0</v>
      </c>
      <c r="AH175" s="162"/>
      <c r="AI175" s="164">
        <f t="shared" si="14"/>
        <v>0</v>
      </c>
      <c r="AJ175" s="163"/>
      <c r="AK175" s="164">
        <f t="shared" si="15"/>
        <v>0</v>
      </c>
      <c r="AL175" s="163"/>
      <c r="AM175" s="164">
        <f t="shared" si="16"/>
        <v>0</v>
      </c>
      <c r="AN175" s="162"/>
      <c r="AO175" s="164">
        <f t="shared" si="17"/>
        <v>0</v>
      </c>
      <c r="AP175" s="163"/>
      <c r="AQ175" s="164">
        <f t="shared" si="18"/>
        <v>0</v>
      </c>
      <c r="AR175" s="163"/>
      <c r="AS175" s="164">
        <f t="shared" si="19"/>
        <v>0</v>
      </c>
      <c r="AT175" s="162"/>
      <c r="AU175" s="164">
        <f t="shared" si="20"/>
        <v>0</v>
      </c>
      <c r="AV175" s="162"/>
      <c r="AW175" s="164">
        <f t="shared" si="21"/>
        <v>0</v>
      </c>
      <c r="AX175" s="163"/>
      <c r="AY175" s="164">
        <f t="shared" si="22"/>
        <v>0</v>
      </c>
      <c r="AZ175" s="163"/>
      <c r="BA175" s="164">
        <f t="shared" si="23"/>
        <v>0</v>
      </c>
      <c r="BB175" s="162"/>
      <c r="BC175" s="164">
        <f t="shared" si="24"/>
        <v>0</v>
      </c>
      <c r="BD175" s="163"/>
      <c r="BE175" s="164">
        <f t="shared" si="25"/>
        <v>0</v>
      </c>
      <c r="BF175" s="163"/>
      <c r="BG175" s="164">
        <f t="shared" si="26"/>
        <v>0</v>
      </c>
      <c r="BH175" s="162"/>
      <c r="BI175" s="164">
        <f t="shared" si="27"/>
        <v>0</v>
      </c>
      <c r="BJ175" s="163"/>
      <c r="BK175" s="165">
        <f t="shared" si="28"/>
        <v>0</v>
      </c>
      <c r="BL175" s="158"/>
    </row>
    <row r="176" spans="1:64" ht="25.5" x14ac:dyDescent="0.2">
      <c r="A176" s="149" t="s">
        <v>444</v>
      </c>
      <c r="B176" s="168" t="s">
        <v>822</v>
      </c>
      <c r="C176" s="201"/>
      <c r="D176" s="150">
        <f t="shared" si="0"/>
        <v>0</v>
      </c>
      <c r="E176" s="159" t="s">
        <v>929</v>
      </c>
      <c r="F176" s="160" t="s">
        <v>817</v>
      </c>
      <c r="G176" s="167" t="s">
        <v>928</v>
      </c>
      <c r="H176" s="162"/>
      <c r="I176" s="163">
        <f t="shared" si="1"/>
        <v>0</v>
      </c>
      <c r="J176" s="163"/>
      <c r="K176" s="164">
        <f t="shared" si="2"/>
        <v>0</v>
      </c>
      <c r="L176" s="165"/>
      <c r="M176" s="164">
        <f t="shared" si="3"/>
        <v>0</v>
      </c>
      <c r="N176" s="162"/>
      <c r="O176" s="164">
        <f t="shared" si="4"/>
        <v>0</v>
      </c>
      <c r="P176" s="163">
        <v>1</v>
      </c>
      <c r="Q176" s="164">
        <f t="shared" si="5"/>
        <v>0</v>
      </c>
      <c r="R176" s="163"/>
      <c r="S176" s="164">
        <f t="shared" si="6"/>
        <v>0</v>
      </c>
      <c r="T176" s="162"/>
      <c r="U176" s="164">
        <f t="shared" si="7"/>
        <v>0</v>
      </c>
      <c r="V176" s="163"/>
      <c r="W176" s="164">
        <f t="shared" si="8"/>
        <v>0</v>
      </c>
      <c r="X176" s="163"/>
      <c r="Y176" s="164">
        <f t="shared" si="9"/>
        <v>0</v>
      </c>
      <c r="Z176" s="162"/>
      <c r="AA176" s="164">
        <f t="shared" si="10"/>
        <v>0</v>
      </c>
      <c r="AB176" s="163"/>
      <c r="AC176" s="164">
        <f t="shared" si="11"/>
        <v>0</v>
      </c>
      <c r="AD176" s="163"/>
      <c r="AE176" s="164">
        <f t="shared" si="12"/>
        <v>0</v>
      </c>
      <c r="AF176" s="163"/>
      <c r="AG176" s="164">
        <f t="shared" si="13"/>
        <v>0</v>
      </c>
      <c r="AH176" s="162"/>
      <c r="AI176" s="164">
        <f t="shared" si="14"/>
        <v>0</v>
      </c>
      <c r="AJ176" s="163"/>
      <c r="AK176" s="164">
        <f t="shared" si="15"/>
        <v>0</v>
      </c>
      <c r="AL176" s="163"/>
      <c r="AM176" s="164">
        <f t="shared" si="16"/>
        <v>0</v>
      </c>
      <c r="AN176" s="162"/>
      <c r="AO176" s="164">
        <f t="shared" si="17"/>
        <v>0</v>
      </c>
      <c r="AP176" s="163"/>
      <c r="AQ176" s="164">
        <f t="shared" si="18"/>
        <v>0</v>
      </c>
      <c r="AR176" s="163"/>
      <c r="AS176" s="164">
        <f t="shared" si="19"/>
        <v>0</v>
      </c>
      <c r="AT176" s="162"/>
      <c r="AU176" s="164">
        <f t="shared" si="20"/>
        <v>0</v>
      </c>
      <c r="AV176" s="162"/>
      <c r="AW176" s="164">
        <f t="shared" si="21"/>
        <v>0</v>
      </c>
      <c r="AX176" s="163"/>
      <c r="AY176" s="164">
        <f t="shared" si="22"/>
        <v>0</v>
      </c>
      <c r="AZ176" s="163"/>
      <c r="BA176" s="164">
        <f t="shared" si="23"/>
        <v>0</v>
      </c>
      <c r="BB176" s="162"/>
      <c r="BC176" s="164">
        <f t="shared" si="24"/>
        <v>0</v>
      </c>
      <c r="BD176" s="163"/>
      <c r="BE176" s="164">
        <f t="shared" si="25"/>
        <v>0</v>
      </c>
      <c r="BF176" s="163"/>
      <c r="BG176" s="164">
        <f t="shared" si="26"/>
        <v>0</v>
      </c>
      <c r="BH176" s="162"/>
      <c r="BI176" s="164">
        <f t="shared" si="27"/>
        <v>0</v>
      </c>
      <c r="BJ176" s="163"/>
      <c r="BK176" s="165">
        <f t="shared" si="28"/>
        <v>0</v>
      </c>
      <c r="BL176" s="158"/>
    </row>
    <row r="177" spans="1:64" x14ac:dyDescent="0.2">
      <c r="A177" s="149" t="s">
        <v>446</v>
      </c>
      <c r="B177" s="168" t="s">
        <v>823</v>
      </c>
      <c r="C177" s="198"/>
      <c r="D177" s="150">
        <f t="shared" si="0"/>
        <v>0</v>
      </c>
      <c r="E177" s="159" t="s">
        <v>649</v>
      </c>
      <c r="F177" s="160" t="s">
        <v>643</v>
      </c>
      <c r="G177" s="161" t="s">
        <v>908</v>
      </c>
      <c r="H177" s="162"/>
      <c r="I177" s="163">
        <f t="shared" si="1"/>
        <v>0</v>
      </c>
      <c r="J177" s="163"/>
      <c r="K177" s="164">
        <f t="shared" si="2"/>
        <v>0</v>
      </c>
      <c r="L177" s="165"/>
      <c r="M177" s="164">
        <f t="shared" si="3"/>
        <v>0</v>
      </c>
      <c r="N177" s="162"/>
      <c r="O177" s="164">
        <f t="shared" si="4"/>
        <v>0</v>
      </c>
      <c r="P177" s="163"/>
      <c r="Q177" s="164">
        <f t="shared" si="5"/>
        <v>0</v>
      </c>
      <c r="R177" s="163"/>
      <c r="S177" s="164">
        <f t="shared" si="6"/>
        <v>0</v>
      </c>
      <c r="T177" s="162"/>
      <c r="U177" s="164">
        <f t="shared" si="7"/>
        <v>0</v>
      </c>
      <c r="V177" s="163"/>
      <c r="W177" s="164">
        <f t="shared" si="8"/>
        <v>0</v>
      </c>
      <c r="X177" s="163"/>
      <c r="Y177" s="164">
        <f t="shared" si="9"/>
        <v>0</v>
      </c>
      <c r="Z177" s="162"/>
      <c r="AA177" s="164">
        <f t="shared" si="10"/>
        <v>0</v>
      </c>
      <c r="AB177" s="163"/>
      <c r="AC177" s="164">
        <f t="shared" si="11"/>
        <v>0</v>
      </c>
      <c r="AD177" s="163"/>
      <c r="AE177" s="164">
        <f t="shared" si="12"/>
        <v>0</v>
      </c>
      <c r="AF177" s="163"/>
      <c r="AG177" s="164">
        <f t="shared" si="13"/>
        <v>0</v>
      </c>
      <c r="AH177" s="162"/>
      <c r="AI177" s="164">
        <f t="shared" si="14"/>
        <v>0</v>
      </c>
      <c r="AJ177" s="163"/>
      <c r="AK177" s="164">
        <f t="shared" si="15"/>
        <v>0</v>
      </c>
      <c r="AL177" s="163"/>
      <c r="AM177" s="164">
        <f t="shared" si="16"/>
        <v>0</v>
      </c>
      <c r="AN177" s="162"/>
      <c r="AO177" s="164">
        <f t="shared" si="17"/>
        <v>0</v>
      </c>
      <c r="AP177" s="163"/>
      <c r="AQ177" s="164">
        <f t="shared" si="18"/>
        <v>0</v>
      </c>
      <c r="AR177" s="163"/>
      <c r="AS177" s="164">
        <f t="shared" si="19"/>
        <v>0</v>
      </c>
      <c r="AT177" s="162"/>
      <c r="AU177" s="164">
        <f t="shared" si="20"/>
        <v>0</v>
      </c>
      <c r="AV177" s="162"/>
      <c r="AW177" s="164">
        <f t="shared" si="21"/>
        <v>0</v>
      </c>
      <c r="AX177" s="163"/>
      <c r="AY177" s="164">
        <f t="shared" si="22"/>
        <v>0</v>
      </c>
      <c r="AZ177" s="163"/>
      <c r="BA177" s="164">
        <f t="shared" si="23"/>
        <v>0</v>
      </c>
      <c r="BB177" s="162">
        <v>1</v>
      </c>
      <c r="BC177" s="164">
        <f t="shared" si="24"/>
        <v>0</v>
      </c>
      <c r="BD177" s="163"/>
      <c r="BE177" s="164">
        <f t="shared" si="25"/>
        <v>0</v>
      </c>
      <c r="BF177" s="163"/>
      <c r="BG177" s="164">
        <f t="shared" si="26"/>
        <v>0</v>
      </c>
      <c r="BH177" s="162"/>
      <c r="BI177" s="164">
        <f t="shared" si="27"/>
        <v>0</v>
      </c>
      <c r="BJ177" s="163"/>
      <c r="BK177" s="165">
        <f t="shared" si="28"/>
        <v>0</v>
      </c>
      <c r="BL177" s="158"/>
    </row>
    <row r="178" spans="1:64" x14ac:dyDescent="0.2">
      <c r="A178" s="149" t="s">
        <v>448</v>
      </c>
      <c r="B178" s="168" t="s">
        <v>824</v>
      </c>
      <c r="C178" s="198"/>
      <c r="D178" s="150">
        <f t="shared" si="0"/>
        <v>0</v>
      </c>
      <c r="E178" s="159" t="s">
        <v>908</v>
      </c>
      <c r="F178" s="160" t="s">
        <v>643</v>
      </c>
      <c r="G178" s="161" t="s">
        <v>649</v>
      </c>
      <c r="H178" s="162"/>
      <c r="I178" s="163">
        <f t="shared" si="1"/>
        <v>0</v>
      </c>
      <c r="J178" s="163"/>
      <c r="K178" s="164">
        <f t="shared" si="2"/>
        <v>0</v>
      </c>
      <c r="L178" s="165"/>
      <c r="M178" s="164">
        <f t="shared" si="3"/>
        <v>0</v>
      </c>
      <c r="N178" s="162"/>
      <c r="O178" s="164">
        <f t="shared" si="4"/>
        <v>0</v>
      </c>
      <c r="P178" s="163"/>
      <c r="Q178" s="164">
        <f t="shared" si="5"/>
        <v>0</v>
      </c>
      <c r="R178" s="163">
        <v>1</v>
      </c>
      <c r="S178" s="164">
        <f t="shared" si="6"/>
        <v>0</v>
      </c>
      <c r="T178" s="162"/>
      <c r="U178" s="164">
        <f t="shared" si="7"/>
        <v>0</v>
      </c>
      <c r="V178" s="163"/>
      <c r="W178" s="164">
        <f t="shared" si="8"/>
        <v>0</v>
      </c>
      <c r="X178" s="163"/>
      <c r="Y178" s="164">
        <f t="shared" si="9"/>
        <v>0</v>
      </c>
      <c r="Z178" s="162"/>
      <c r="AA178" s="164">
        <f t="shared" si="10"/>
        <v>0</v>
      </c>
      <c r="AB178" s="163"/>
      <c r="AC178" s="164">
        <f t="shared" si="11"/>
        <v>0</v>
      </c>
      <c r="AD178" s="163"/>
      <c r="AE178" s="164">
        <f t="shared" si="12"/>
        <v>0</v>
      </c>
      <c r="AF178" s="163"/>
      <c r="AG178" s="164">
        <f t="shared" si="13"/>
        <v>0</v>
      </c>
      <c r="AH178" s="162"/>
      <c r="AI178" s="164">
        <f t="shared" si="14"/>
        <v>0</v>
      </c>
      <c r="AJ178" s="163"/>
      <c r="AK178" s="164">
        <f t="shared" si="15"/>
        <v>0</v>
      </c>
      <c r="AL178" s="163"/>
      <c r="AM178" s="164">
        <f t="shared" si="16"/>
        <v>0</v>
      </c>
      <c r="AN178" s="162"/>
      <c r="AO178" s="164">
        <f t="shared" si="17"/>
        <v>0</v>
      </c>
      <c r="AP178" s="163"/>
      <c r="AQ178" s="164">
        <f t="shared" si="18"/>
        <v>0</v>
      </c>
      <c r="AR178" s="163"/>
      <c r="AS178" s="164">
        <f t="shared" si="19"/>
        <v>0</v>
      </c>
      <c r="AT178" s="162"/>
      <c r="AU178" s="164">
        <f t="shared" si="20"/>
        <v>0</v>
      </c>
      <c r="AV178" s="162"/>
      <c r="AW178" s="164">
        <f t="shared" si="21"/>
        <v>0</v>
      </c>
      <c r="AX178" s="163"/>
      <c r="AY178" s="164">
        <f t="shared" si="22"/>
        <v>0</v>
      </c>
      <c r="AZ178" s="163"/>
      <c r="BA178" s="164">
        <f t="shared" si="23"/>
        <v>0</v>
      </c>
      <c r="BB178" s="162"/>
      <c r="BC178" s="164">
        <f t="shared" si="24"/>
        <v>0</v>
      </c>
      <c r="BD178" s="163"/>
      <c r="BE178" s="164">
        <f t="shared" si="25"/>
        <v>0</v>
      </c>
      <c r="BF178" s="163"/>
      <c r="BG178" s="164">
        <f t="shared" si="26"/>
        <v>0</v>
      </c>
      <c r="BH178" s="162"/>
      <c r="BI178" s="164">
        <f t="shared" si="27"/>
        <v>0</v>
      </c>
      <c r="BJ178" s="163"/>
      <c r="BK178" s="165">
        <f t="shared" si="28"/>
        <v>0</v>
      </c>
      <c r="BL178" s="158"/>
    </row>
    <row r="179" spans="1:64" x14ac:dyDescent="0.2">
      <c r="A179" s="149" t="s">
        <v>450</v>
      </c>
      <c r="B179" s="168" t="s">
        <v>825</v>
      </c>
      <c r="C179" s="198"/>
      <c r="D179" s="150">
        <f t="shared" si="0"/>
        <v>0</v>
      </c>
      <c r="E179" s="159" t="s">
        <v>908</v>
      </c>
      <c r="F179" s="160" t="s">
        <v>643</v>
      </c>
      <c r="G179" s="161" t="s">
        <v>649</v>
      </c>
      <c r="H179" s="162"/>
      <c r="I179" s="163">
        <f t="shared" si="1"/>
        <v>0</v>
      </c>
      <c r="J179" s="163"/>
      <c r="K179" s="164">
        <f t="shared" si="2"/>
        <v>0</v>
      </c>
      <c r="L179" s="165"/>
      <c r="M179" s="164">
        <f t="shared" si="3"/>
        <v>0</v>
      </c>
      <c r="N179" s="162"/>
      <c r="O179" s="164">
        <f t="shared" si="4"/>
        <v>0</v>
      </c>
      <c r="P179" s="163"/>
      <c r="Q179" s="164">
        <f t="shared" si="5"/>
        <v>0</v>
      </c>
      <c r="R179" s="163"/>
      <c r="S179" s="164">
        <f t="shared" si="6"/>
        <v>0</v>
      </c>
      <c r="T179" s="162"/>
      <c r="U179" s="164">
        <f t="shared" si="7"/>
        <v>0</v>
      </c>
      <c r="V179" s="163"/>
      <c r="W179" s="164">
        <f t="shared" si="8"/>
        <v>0</v>
      </c>
      <c r="X179" s="163"/>
      <c r="Y179" s="164">
        <f t="shared" si="9"/>
        <v>0</v>
      </c>
      <c r="Z179" s="162"/>
      <c r="AA179" s="164">
        <f t="shared" si="10"/>
        <v>0</v>
      </c>
      <c r="AB179" s="163"/>
      <c r="AC179" s="164">
        <f t="shared" si="11"/>
        <v>0</v>
      </c>
      <c r="AD179" s="163"/>
      <c r="AE179" s="164">
        <f t="shared" si="12"/>
        <v>0</v>
      </c>
      <c r="AF179" s="163"/>
      <c r="AG179" s="164">
        <f t="shared" si="13"/>
        <v>0</v>
      </c>
      <c r="AH179" s="162"/>
      <c r="AI179" s="164">
        <f t="shared" si="14"/>
        <v>0</v>
      </c>
      <c r="AJ179" s="163"/>
      <c r="AK179" s="164">
        <f t="shared" si="15"/>
        <v>0</v>
      </c>
      <c r="AL179" s="163"/>
      <c r="AM179" s="164">
        <f t="shared" si="16"/>
        <v>0</v>
      </c>
      <c r="AN179" s="162"/>
      <c r="AO179" s="164">
        <f t="shared" si="17"/>
        <v>0</v>
      </c>
      <c r="AP179" s="163">
        <v>1</v>
      </c>
      <c r="AQ179" s="164">
        <f t="shared" si="18"/>
        <v>0</v>
      </c>
      <c r="AR179" s="163"/>
      <c r="AS179" s="164">
        <f t="shared" si="19"/>
        <v>0</v>
      </c>
      <c r="AT179" s="162"/>
      <c r="AU179" s="164">
        <f t="shared" si="20"/>
        <v>0</v>
      </c>
      <c r="AV179" s="162"/>
      <c r="AW179" s="164">
        <f t="shared" si="21"/>
        <v>0</v>
      </c>
      <c r="AX179" s="163"/>
      <c r="AY179" s="164">
        <f t="shared" si="22"/>
        <v>0</v>
      </c>
      <c r="AZ179" s="163"/>
      <c r="BA179" s="164">
        <f t="shared" si="23"/>
        <v>0</v>
      </c>
      <c r="BB179" s="162"/>
      <c r="BC179" s="164">
        <f t="shared" si="24"/>
        <v>0</v>
      </c>
      <c r="BD179" s="163"/>
      <c r="BE179" s="164">
        <f t="shared" si="25"/>
        <v>0</v>
      </c>
      <c r="BF179" s="163"/>
      <c r="BG179" s="164">
        <f t="shared" si="26"/>
        <v>0</v>
      </c>
      <c r="BH179" s="162"/>
      <c r="BI179" s="164">
        <f t="shared" si="27"/>
        <v>0</v>
      </c>
      <c r="BJ179" s="163"/>
      <c r="BK179" s="165">
        <f t="shared" si="28"/>
        <v>0</v>
      </c>
      <c r="BL179" s="158"/>
    </row>
    <row r="180" spans="1:64" x14ac:dyDescent="0.2">
      <c r="A180" s="149" t="s">
        <v>452</v>
      </c>
      <c r="B180" s="168" t="s">
        <v>826</v>
      </c>
      <c r="C180" s="198"/>
      <c r="D180" s="150">
        <f t="shared" si="0"/>
        <v>0</v>
      </c>
      <c r="E180" s="159" t="s">
        <v>649</v>
      </c>
      <c r="F180" s="160" t="s">
        <v>643</v>
      </c>
      <c r="G180" s="161" t="s">
        <v>908</v>
      </c>
      <c r="H180" s="162"/>
      <c r="I180" s="163">
        <f t="shared" si="1"/>
        <v>0</v>
      </c>
      <c r="J180" s="163"/>
      <c r="K180" s="164">
        <f t="shared" si="2"/>
        <v>0</v>
      </c>
      <c r="L180" s="165"/>
      <c r="M180" s="164">
        <f t="shared" si="3"/>
        <v>0</v>
      </c>
      <c r="N180" s="162"/>
      <c r="O180" s="164">
        <f t="shared" si="4"/>
        <v>0</v>
      </c>
      <c r="P180" s="163"/>
      <c r="Q180" s="164">
        <f t="shared" si="5"/>
        <v>0</v>
      </c>
      <c r="R180" s="163"/>
      <c r="S180" s="164">
        <f t="shared" si="6"/>
        <v>0</v>
      </c>
      <c r="T180" s="162"/>
      <c r="U180" s="164">
        <f t="shared" si="7"/>
        <v>0</v>
      </c>
      <c r="V180" s="163"/>
      <c r="W180" s="164">
        <f t="shared" si="8"/>
        <v>0</v>
      </c>
      <c r="X180" s="163"/>
      <c r="Y180" s="164">
        <f t="shared" si="9"/>
        <v>0</v>
      </c>
      <c r="Z180" s="162"/>
      <c r="AA180" s="164">
        <f t="shared" si="10"/>
        <v>0</v>
      </c>
      <c r="AB180" s="163"/>
      <c r="AC180" s="164">
        <f t="shared" si="11"/>
        <v>0</v>
      </c>
      <c r="AD180" s="163"/>
      <c r="AE180" s="164">
        <f t="shared" si="12"/>
        <v>0</v>
      </c>
      <c r="AF180" s="163"/>
      <c r="AG180" s="164">
        <f t="shared" si="13"/>
        <v>0</v>
      </c>
      <c r="AH180" s="162"/>
      <c r="AI180" s="164">
        <f t="shared" si="14"/>
        <v>0</v>
      </c>
      <c r="AJ180" s="163"/>
      <c r="AK180" s="164">
        <f t="shared" si="15"/>
        <v>0</v>
      </c>
      <c r="AL180" s="163"/>
      <c r="AM180" s="164">
        <f t="shared" si="16"/>
        <v>0</v>
      </c>
      <c r="AN180" s="162"/>
      <c r="AO180" s="164">
        <f t="shared" si="17"/>
        <v>0</v>
      </c>
      <c r="AP180" s="163"/>
      <c r="AQ180" s="164">
        <f t="shared" si="18"/>
        <v>0</v>
      </c>
      <c r="AR180" s="163"/>
      <c r="AS180" s="164">
        <f t="shared" si="19"/>
        <v>0</v>
      </c>
      <c r="AT180" s="162"/>
      <c r="AU180" s="164">
        <f t="shared" si="20"/>
        <v>0</v>
      </c>
      <c r="AV180" s="162"/>
      <c r="AW180" s="164">
        <f t="shared" si="21"/>
        <v>0</v>
      </c>
      <c r="AX180" s="163"/>
      <c r="AY180" s="164">
        <f t="shared" si="22"/>
        <v>0</v>
      </c>
      <c r="AZ180" s="163">
        <v>1</v>
      </c>
      <c r="BA180" s="164">
        <f t="shared" si="23"/>
        <v>0</v>
      </c>
      <c r="BB180" s="162"/>
      <c r="BC180" s="164">
        <f t="shared" si="24"/>
        <v>0</v>
      </c>
      <c r="BD180" s="163"/>
      <c r="BE180" s="164">
        <f t="shared" si="25"/>
        <v>0</v>
      </c>
      <c r="BF180" s="163"/>
      <c r="BG180" s="164">
        <f t="shared" si="26"/>
        <v>0</v>
      </c>
      <c r="BH180" s="162"/>
      <c r="BI180" s="164">
        <f t="shared" si="27"/>
        <v>0</v>
      </c>
      <c r="BJ180" s="163"/>
      <c r="BK180" s="165">
        <f t="shared" si="28"/>
        <v>0</v>
      </c>
      <c r="BL180" s="158"/>
    </row>
    <row r="181" spans="1:64" ht="25.5" x14ac:dyDescent="0.2">
      <c r="A181" s="149" t="s">
        <v>454</v>
      </c>
      <c r="B181" s="168" t="s">
        <v>827</v>
      </c>
      <c r="C181" s="198"/>
      <c r="D181" s="150">
        <f t="shared" si="0"/>
        <v>0</v>
      </c>
      <c r="E181" s="159" t="s">
        <v>649</v>
      </c>
      <c r="F181" s="160" t="s">
        <v>643</v>
      </c>
      <c r="G181" s="161" t="s">
        <v>908</v>
      </c>
      <c r="H181" s="162"/>
      <c r="I181" s="163">
        <f t="shared" si="1"/>
        <v>0</v>
      </c>
      <c r="J181" s="163"/>
      <c r="K181" s="164">
        <f t="shared" si="2"/>
        <v>0</v>
      </c>
      <c r="L181" s="165"/>
      <c r="M181" s="164">
        <f t="shared" si="3"/>
        <v>0</v>
      </c>
      <c r="N181" s="162"/>
      <c r="O181" s="164">
        <f t="shared" si="4"/>
        <v>0</v>
      </c>
      <c r="P181" s="163">
        <v>1</v>
      </c>
      <c r="Q181" s="164">
        <f t="shared" si="5"/>
        <v>0</v>
      </c>
      <c r="R181" s="163"/>
      <c r="S181" s="164">
        <f t="shared" si="6"/>
        <v>0</v>
      </c>
      <c r="T181" s="162"/>
      <c r="U181" s="164">
        <f t="shared" si="7"/>
        <v>0</v>
      </c>
      <c r="V181" s="163"/>
      <c r="W181" s="164">
        <f t="shared" si="8"/>
        <v>0</v>
      </c>
      <c r="X181" s="163"/>
      <c r="Y181" s="164">
        <f t="shared" si="9"/>
        <v>0</v>
      </c>
      <c r="Z181" s="162"/>
      <c r="AA181" s="164">
        <f t="shared" si="10"/>
        <v>0</v>
      </c>
      <c r="AB181" s="163"/>
      <c r="AC181" s="164">
        <f t="shared" si="11"/>
        <v>0</v>
      </c>
      <c r="AD181" s="163"/>
      <c r="AE181" s="164">
        <f t="shared" si="12"/>
        <v>0</v>
      </c>
      <c r="AF181" s="163"/>
      <c r="AG181" s="164">
        <f t="shared" si="13"/>
        <v>0</v>
      </c>
      <c r="AH181" s="162"/>
      <c r="AI181" s="164">
        <f t="shared" si="14"/>
        <v>0</v>
      </c>
      <c r="AJ181" s="163"/>
      <c r="AK181" s="164">
        <f t="shared" si="15"/>
        <v>0</v>
      </c>
      <c r="AL181" s="163"/>
      <c r="AM181" s="164">
        <f t="shared" si="16"/>
        <v>0</v>
      </c>
      <c r="AN181" s="162"/>
      <c r="AO181" s="164">
        <f t="shared" si="17"/>
        <v>0</v>
      </c>
      <c r="AP181" s="163"/>
      <c r="AQ181" s="164">
        <f t="shared" si="18"/>
        <v>0</v>
      </c>
      <c r="AR181" s="163"/>
      <c r="AS181" s="164">
        <f t="shared" si="19"/>
        <v>0</v>
      </c>
      <c r="AT181" s="162"/>
      <c r="AU181" s="164">
        <f t="shared" si="20"/>
        <v>0</v>
      </c>
      <c r="AV181" s="162"/>
      <c r="AW181" s="164">
        <f t="shared" si="21"/>
        <v>0</v>
      </c>
      <c r="AX181" s="163"/>
      <c r="AY181" s="164">
        <f t="shared" si="22"/>
        <v>0</v>
      </c>
      <c r="AZ181" s="163"/>
      <c r="BA181" s="164">
        <f t="shared" si="23"/>
        <v>0</v>
      </c>
      <c r="BB181" s="162"/>
      <c r="BC181" s="164">
        <f t="shared" si="24"/>
        <v>0</v>
      </c>
      <c r="BD181" s="163"/>
      <c r="BE181" s="164">
        <f t="shared" si="25"/>
        <v>0</v>
      </c>
      <c r="BF181" s="163"/>
      <c r="BG181" s="164">
        <f t="shared" si="26"/>
        <v>0</v>
      </c>
      <c r="BH181" s="162"/>
      <c r="BI181" s="164">
        <f t="shared" si="27"/>
        <v>0</v>
      </c>
      <c r="BJ181" s="163"/>
      <c r="BK181" s="165">
        <f t="shared" si="28"/>
        <v>0</v>
      </c>
      <c r="BL181" s="158"/>
    </row>
    <row r="182" spans="1:64" x14ac:dyDescent="0.2">
      <c r="A182" s="149" t="s">
        <v>456</v>
      </c>
      <c r="B182" s="168" t="s">
        <v>828</v>
      </c>
      <c r="C182" s="198"/>
      <c r="D182" s="150">
        <f t="shared" si="0"/>
        <v>0</v>
      </c>
      <c r="E182" s="159" t="s">
        <v>928</v>
      </c>
      <c r="F182" s="160" t="s">
        <v>817</v>
      </c>
      <c r="G182" s="161" t="s">
        <v>929</v>
      </c>
      <c r="H182" s="162"/>
      <c r="I182" s="163">
        <f t="shared" si="1"/>
        <v>0</v>
      </c>
      <c r="J182" s="163"/>
      <c r="K182" s="164">
        <f t="shared" si="2"/>
        <v>0</v>
      </c>
      <c r="L182" s="165"/>
      <c r="M182" s="164">
        <f t="shared" si="3"/>
        <v>0</v>
      </c>
      <c r="N182" s="162"/>
      <c r="O182" s="164">
        <f t="shared" si="4"/>
        <v>0</v>
      </c>
      <c r="P182" s="163"/>
      <c r="Q182" s="164">
        <f t="shared" si="5"/>
        <v>0</v>
      </c>
      <c r="R182" s="163"/>
      <c r="S182" s="164">
        <f t="shared" si="6"/>
        <v>0</v>
      </c>
      <c r="T182" s="162"/>
      <c r="U182" s="164">
        <f t="shared" si="7"/>
        <v>0</v>
      </c>
      <c r="V182" s="163"/>
      <c r="W182" s="164">
        <f t="shared" si="8"/>
        <v>0</v>
      </c>
      <c r="X182" s="163"/>
      <c r="Y182" s="164">
        <f t="shared" si="9"/>
        <v>0</v>
      </c>
      <c r="Z182" s="162"/>
      <c r="AA182" s="164">
        <f t="shared" si="10"/>
        <v>0</v>
      </c>
      <c r="AB182" s="163"/>
      <c r="AC182" s="164">
        <f t="shared" si="11"/>
        <v>0</v>
      </c>
      <c r="AD182" s="163">
        <v>1</v>
      </c>
      <c r="AE182" s="164">
        <f t="shared" si="12"/>
        <v>0</v>
      </c>
      <c r="AF182" s="163"/>
      <c r="AG182" s="164">
        <f t="shared" si="13"/>
        <v>0</v>
      </c>
      <c r="AH182" s="162"/>
      <c r="AI182" s="164">
        <f t="shared" si="14"/>
        <v>0</v>
      </c>
      <c r="AJ182" s="163"/>
      <c r="AK182" s="164">
        <f t="shared" si="15"/>
        <v>0</v>
      </c>
      <c r="AL182" s="163"/>
      <c r="AM182" s="164">
        <f t="shared" si="16"/>
        <v>0</v>
      </c>
      <c r="AN182" s="162"/>
      <c r="AO182" s="164">
        <f t="shared" si="17"/>
        <v>0</v>
      </c>
      <c r="AP182" s="163"/>
      <c r="AQ182" s="164">
        <f t="shared" si="18"/>
        <v>0</v>
      </c>
      <c r="AR182" s="163"/>
      <c r="AS182" s="164">
        <f t="shared" si="19"/>
        <v>0</v>
      </c>
      <c r="AT182" s="162"/>
      <c r="AU182" s="164">
        <f t="shared" si="20"/>
        <v>0</v>
      </c>
      <c r="AV182" s="162"/>
      <c r="AW182" s="164">
        <f t="shared" si="21"/>
        <v>0</v>
      </c>
      <c r="AX182" s="163"/>
      <c r="AY182" s="164">
        <f t="shared" si="22"/>
        <v>0</v>
      </c>
      <c r="AZ182" s="163"/>
      <c r="BA182" s="164">
        <f t="shared" si="23"/>
        <v>0</v>
      </c>
      <c r="BB182" s="162"/>
      <c r="BC182" s="164">
        <f t="shared" si="24"/>
        <v>0</v>
      </c>
      <c r="BD182" s="163"/>
      <c r="BE182" s="164">
        <f t="shared" si="25"/>
        <v>0</v>
      </c>
      <c r="BF182" s="163"/>
      <c r="BG182" s="164">
        <f t="shared" si="26"/>
        <v>0</v>
      </c>
      <c r="BH182" s="162"/>
      <c r="BI182" s="164">
        <f t="shared" si="27"/>
        <v>0</v>
      </c>
      <c r="BJ182" s="163"/>
      <c r="BK182" s="165">
        <f t="shared" si="28"/>
        <v>0</v>
      </c>
      <c r="BL182" s="158"/>
    </row>
    <row r="183" spans="1:64" x14ac:dyDescent="0.2">
      <c r="A183" s="149" t="s">
        <v>458</v>
      </c>
      <c r="B183" s="168" t="s">
        <v>829</v>
      </c>
      <c r="C183" s="198"/>
      <c r="D183" s="150">
        <f t="shared" si="0"/>
        <v>0</v>
      </c>
      <c r="E183" s="159" t="s">
        <v>908</v>
      </c>
      <c r="F183" s="160" t="s">
        <v>643</v>
      </c>
      <c r="G183" s="161" t="s">
        <v>649</v>
      </c>
      <c r="H183" s="162"/>
      <c r="I183" s="163">
        <f t="shared" si="1"/>
        <v>0</v>
      </c>
      <c r="J183" s="163"/>
      <c r="K183" s="164">
        <f t="shared" si="2"/>
        <v>0</v>
      </c>
      <c r="L183" s="165"/>
      <c r="M183" s="164">
        <f t="shared" si="3"/>
        <v>0</v>
      </c>
      <c r="N183" s="162"/>
      <c r="O183" s="164">
        <f t="shared" si="4"/>
        <v>0</v>
      </c>
      <c r="P183" s="163"/>
      <c r="Q183" s="164">
        <f t="shared" si="5"/>
        <v>0</v>
      </c>
      <c r="R183" s="163"/>
      <c r="S183" s="164">
        <f t="shared" si="6"/>
        <v>0</v>
      </c>
      <c r="T183" s="162"/>
      <c r="U183" s="164">
        <f t="shared" si="7"/>
        <v>0</v>
      </c>
      <c r="V183" s="163"/>
      <c r="W183" s="164">
        <f t="shared" si="8"/>
        <v>0</v>
      </c>
      <c r="X183" s="163"/>
      <c r="Y183" s="164">
        <f t="shared" si="9"/>
        <v>0</v>
      </c>
      <c r="Z183" s="162"/>
      <c r="AA183" s="164">
        <f t="shared" si="10"/>
        <v>0</v>
      </c>
      <c r="AB183" s="163"/>
      <c r="AC183" s="164">
        <f t="shared" si="11"/>
        <v>0</v>
      </c>
      <c r="AD183" s="163"/>
      <c r="AE183" s="164">
        <f t="shared" si="12"/>
        <v>0</v>
      </c>
      <c r="AF183" s="163"/>
      <c r="AG183" s="164">
        <f t="shared" si="13"/>
        <v>0</v>
      </c>
      <c r="AH183" s="162">
        <v>1</v>
      </c>
      <c r="AI183" s="164">
        <f t="shared" si="14"/>
        <v>0</v>
      </c>
      <c r="AJ183" s="163"/>
      <c r="AK183" s="164">
        <f t="shared" si="15"/>
        <v>0</v>
      </c>
      <c r="AL183" s="163"/>
      <c r="AM183" s="164">
        <f t="shared" si="16"/>
        <v>0</v>
      </c>
      <c r="AN183" s="162"/>
      <c r="AO183" s="164">
        <f t="shared" si="17"/>
        <v>0</v>
      </c>
      <c r="AP183" s="163"/>
      <c r="AQ183" s="164">
        <f t="shared" si="18"/>
        <v>0</v>
      </c>
      <c r="AR183" s="163"/>
      <c r="AS183" s="164">
        <f t="shared" si="19"/>
        <v>0</v>
      </c>
      <c r="AT183" s="162"/>
      <c r="AU183" s="164">
        <f t="shared" si="20"/>
        <v>0</v>
      </c>
      <c r="AV183" s="162"/>
      <c r="AW183" s="164">
        <f t="shared" si="21"/>
        <v>0</v>
      </c>
      <c r="AX183" s="163"/>
      <c r="AY183" s="164">
        <f t="shared" si="22"/>
        <v>0</v>
      </c>
      <c r="AZ183" s="163"/>
      <c r="BA183" s="164">
        <f t="shared" si="23"/>
        <v>0</v>
      </c>
      <c r="BB183" s="162"/>
      <c r="BC183" s="164">
        <f t="shared" si="24"/>
        <v>0</v>
      </c>
      <c r="BD183" s="163"/>
      <c r="BE183" s="164">
        <f t="shared" si="25"/>
        <v>0</v>
      </c>
      <c r="BF183" s="163"/>
      <c r="BG183" s="164">
        <f t="shared" si="26"/>
        <v>0</v>
      </c>
      <c r="BH183" s="162"/>
      <c r="BI183" s="164">
        <f t="shared" si="27"/>
        <v>0</v>
      </c>
      <c r="BJ183" s="163"/>
      <c r="BK183" s="165">
        <f t="shared" si="28"/>
        <v>0</v>
      </c>
      <c r="BL183" s="158"/>
    </row>
    <row r="184" spans="1:64" x14ac:dyDescent="0.2">
      <c r="A184" s="149" t="s">
        <v>460</v>
      </c>
      <c r="B184" s="168" t="s">
        <v>830</v>
      </c>
      <c r="C184" s="198"/>
      <c r="D184" s="150">
        <f t="shared" si="0"/>
        <v>0</v>
      </c>
      <c r="E184" s="159" t="s">
        <v>649</v>
      </c>
      <c r="F184" s="160" t="s">
        <v>643</v>
      </c>
      <c r="G184" s="161" t="s">
        <v>908</v>
      </c>
      <c r="H184" s="162"/>
      <c r="I184" s="163">
        <f t="shared" si="1"/>
        <v>0</v>
      </c>
      <c r="J184" s="163"/>
      <c r="K184" s="164">
        <f t="shared" si="2"/>
        <v>0</v>
      </c>
      <c r="L184" s="165"/>
      <c r="M184" s="164">
        <f t="shared" si="3"/>
        <v>0</v>
      </c>
      <c r="N184" s="162"/>
      <c r="O184" s="164">
        <f t="shared" si="4"/>
        <v>0</v>
      </c>
      <c r="P184" s="163"/>
      <c r="Q184" s="164">
        <f t="shared" si="5"/>
        <v>0</v>
      </c>
      <c r="R184" s="163"/>
      <c r="S184" s="164">
        <f t="shared" si="6"/>
        <v>0</v>
      </c>
      <c r="T184" s="162"/>
      <c r="U184" s="164">
        <f t="shared" si="7"/>
        <v>0</v>
      </c>
      <c r="V184" s="163"/>
      <c r="W184" s="164">
        <f t="shared" si="8"/>
        <v>0</v>
      </c>
      <c r="X184" s="163">
        <v>1</v>
      </c>
      <c r="Y184" s="164">
        <f t="shared" si="9"/>
        <v>0</v>
      </c>
      <c r="Z184" s="162"/>
      <c r="AA184" s="164">
        <f t="shared" si="10"/>
        <v>0</v>
      </c>
      <c r="AB184" s="163"/>
      <c r="AC184" s="164">
        <f t="shared" si="11"/>
        <v>0</v>
      </c>
      <c r="AD184" s="163"/>
      <c r="AE184" s="164">
        <f t="shared" si="12"/>
        <v>0</v>
      </c>
      <c r="AF184" s="163"/>
      <c r="AG184" s="164">
        <f t="shared" si="13"/>
        <v>0</v>
      </c>
      <c r="AH184" s="162"/>
      <c r="AI184" s="164">
        <f t="shared" si="14"/>
        <v>0</v>
      </c>
      <c r="AJ184" s="163"/>
      <c r="AK184" s="164">
        <f t="shared" si="15"/>
        <v>0</v>
      </c>
      <c r="AL184" s="163"/>
      <c r="AM184" s="164">
        <f t="shared" si="16"/>
        <v>0</v>
      </c>
      <c r="AN184" s="162"/>
      <c r="AO184" s="164">
        <f t="shared" si="17"/>
        <v>0</v>
      </c>
      <c r="AP184" s="163"/>
      <c r="AQ184" s="164">
        <f t="shared" si="18"/>
        <v>0</v>
      </c>
      <c r="AR184" s="163"/>
      <c r="AS184" s="164">
        <f t="shared" si="19"/>
        <v>0</v>
      </c>
      <c r="AT184" s="162"/>
      <c r="AU184" s="164">
        <f t="shared" si="20"/>
        <v>0</v>
      </c>
      <c r="AV184" s="162"/>
      <c r="AW184" s="164">
        <f t="shared" si="21"/>
        <v>0</v>
      </c>
      <c r="AX184" s="163"/>
      <c r="AY184" s="164">
        <f t="shared" si="22"/>
        <v>0</v>
      </c>
      <c r="AZ184" s="163"/>
      <c r="BA184" s="164">
        <f t="shared" si="23"/>
        <v>0</v>
      </c>
      <c r="BB184" s="162"/>
      <c r="BC184" s="164">
        <f t="shared" si="24"/>
        <v>0</v>
      </c>
      <c r="BD184" s="163"/>
      <c r="BE184" s="164">
        <f t="shared" si="25"/>
        <v>0</v>
      </c>
      <c r="BF184" s="163"/>
      <c r="BG184" s="164">
        <f t="shared" si="26"/>
        <v>0</v>
      </c>
      <c r="BH184" s="162"/>
      <c r="BI184" s="164">
        <f t="shared" si="27"/>
        <v>0</v>
      </c>
      <c r="BJ184" s="163"/>
      <c r="BK184" s="165">
        <f t="shared" si="28"/>
        <v>0</v>
      </c>
      <c r="BL184" s="158"/>
    </row>
    <row r="185" spans="1:64" ht="25.5" x14ac:dyDescent="0.2">
      <c r="A185" s="149" t="s">
        <v>462</v>
      </c>
      <c r="B185" s="168" t="s">
        <v>831</v>
      </c>
      <c r="C185" s="198"/>
      <c r="D185" s="150">
        <f t="shared" si="0"/>
        <v>0</v>
      </c>
      <c r="E185" s="159" t="s">
        <v>649</v>
      </c>
      <c r="F185" s="160" t="s">
        <v>643</v>
      </c>
      <c r="G185" s="161" t="s">
        <v>908</v>
      </c>
      <c r="H185" s="162"/>
      <c r="I185" s="163">
        <f t="shared" si="1"/>
        <v>0</v>
      </c>
      <c r="J185" s="163"/>
      <c r="K185" s="164">
        <f t="shared" si="2"/>
        <v>0</v>
      </c>
      <c r="L185" s="165">
        <v>1</v>
      </c>
      <c r="M185" s="164">
        <f t="shared" si="3"/>
        <v>0</v>
      </c>
      <c r="N185" s="162"/>
      <c r="O185" s="164">
        <f t="shared" si="4"/>
        <v>0</v>
      </c>
      <c r="P185" s="163"/>
      <c r="Q185" s="164">
        <f t="shared" si="5"/>
        <v>0</v>
      </c>
      <c r="R185" s="163"/>
      <c r="S185" s="164">
        <f t="shared" si="6"/>
        <v>0</v>
      </c>
      <c r="T185" s="162"/>
      <c r="U185" s="164">
        <f t="shared" si="7"/>
        <v>0</v>
      </c>
      <c r="V185" s="163"/>
      <c r="W185" s="164">
        <f t="shared" si="8"/>
        <v>0</v>
      </c>
      <c r="X185" s="163"/>
      <c r="Y185" s="164">
        <f t="shared" si="9"/>
        <v>0</v>
      </c>
      <c r="Z185" s="162"/>
      <c r="AA185" s="164">
        <f t="shared" si="10"/>
        <v>0</v>
      </c>
      <c r="AB185" s="163"/>
      <c r="AC185" s="164">
        <f t="shared" si="11"/>
        <v>0</v>
      </c>
      <c r="AD185" s="163"/>
      <c r="AE185" s="164">
        <f t="shared" si="12"/>
        <v>0</v>
      </c>
      <c r="AF185" s="163"/>
      <c r="AG185" s="164">
        <f t="shared" si="13"/>
        <v>0</v>
      </c>
      <c r="AH185" s="162"/>
      <c r="AI185" s="164">
        <f t="shared" si="14"/>
        <v>0</v>
      </c>
      <c r="AJ185" s="163"/>
      <c r="AK185" s="164">
        <f t="shared" si="15"/>
        <v>0</v>
      </c>
      <c r="AL185" s="163"/>
      <c r="AM185" s="164">
        <f t="shared" si="16"/>
        <v>0</v>
      </c>
      <c r="AN185" s="162"/>
      <c r="AO185" s="164">
        <f t="shared" si="17"/>
        <v>0</v>
      </c>
      <c r="AP185" s="163"/>
      <c r="AQ185" s="164">
        <f t="shared" si="18"/>
        <v>0</v>
      </c>
      <c r="AR185" s="163"/>
      <c r="AS185" s="164">
        <f t="shared" si="19"/>
        <v>0</v>
      </c>
      <c r="AT185" s="162"/>
      <c r="AU185" s="164">
        <f t="shared" si="20"/>
        <v>0</v>
      </c>
      <c r="AV185" s="162"/>
      <c r="AW185" s="164">
        <f t="shared" si="21"/>
        <v>0</v>
      </c>
      <c r="AX185" s="163"/>
      <c r="AY185" s="164">
        <f t="shared" si="22"/>
        <v>0</v>
      </c>
      <c r="AZ185" s="163"/>
      <c r="BA185" s="164">
        <f t="shared" si="23"/>
        <v>0</v>
      </c>
      <c r="BB185" s="162"/>
      <c r="BC185" s="164">
        <f t="shared" si="24"/>
        <v>0</v>
      </c>
      <c r="BD185" s="163"/>
      <c r="BE185" s="164">
        <f t="shared" si="25"/>
        <v>0</v>
      </c>
      <c r="BF185" s="163"/>
      <c r="BG185" s="164">
        <f t="shared" si="26"/>
        <v>0</v>
      </c>
      <c r="BH185" s="162"/>
      <c r="BI185" s="164">
        <f t="shared" si="27"/>
        <v>0</v>
      </c>
      <c r="BJ185" s="163"/>
      <c r="BK185" s="165">
        <f t="shared" si="28"/>
        <v>0</v>
      </c>
      <c r="BL185" s="158"/>
    </row>
    <row r="186" spans="1:64" x14ac:dyDescent="0.2">
      <c r="A186" s="149" t="s">
        <v>464</v>
      </c>
      <c r="B186" s="168" t="s">
        <v>832</v>
      </c>
      <c r="C186" s="198"/>
      <c r="D186" s="150">
        <f t="shared" si="0"/>
        <v>0</v>
      </c>
      <c r="E186" s="159" t="s">
        <v>649</v>
      </c>
      <c r="F186" s="160" t="s">
        <v>643</v>
      </c>
      <c r="G186" s="161" t="s">
        <v>908</v>
      </c>
      <c r="H186" s="162"/>
      <c r="I186" s="163">
        <f t="shared" si="1"/>
        <v>0</v>
      </c>
      <c r="J186" s="163"/>
      <c r="K186" s="164">
        <f t="shared" si="2"/>
        <v>0</v>
      </c>
      <c r="L186" s="165"/>
      <c r="M186" s="164">
        <f t="shared" si="3"/>
        <v>0</v>
      </c>
      <c r="N186" s="162"/>
      <c r="O186" s="164">
        <f t="shared" si="4"/>
        <v>0</v>
      </c>
      <c r="P186" s="163"/>
      <c r="Q186" s="164">
        <f t="shared" si="5"/>
        <v>0</v>
      </c>
      <c r="R186" s="163"/>
      <c r="S186" s="164">
        <f t="shared" si="6"/>
        <v>0</v>
      </c>
      <c r="T186" s="162"/>
      <c r="U186" s="164">
        <f t="shared" si="7"/>
        <v>0</v>
      </c>
      <c r="V186" s="163"/>
      <c r="W186" s="164">
        <f t="shared" si="8"/>
        <v>0</v>
      </c>
      <c r="X186" s="163"/>
      <c r="Y186" s="164">
        <f t="shared" si="9"/>
        <v>0</v>
      </c>
      <c r="Z186" s="162"/>
      <c r="AA186" s="164">
        <f t="shared" si="10"/>
        <v>0</v>
      </c>
      <c r="AB186" s="163"/>
      <c r="AC186" s="164">
        <f t="shared" si="11"/>
        <v>0</v>
      </c>
      <c r="AD186" s="163"/>
      <c r="AE186" s="164">
        <f t="shared" si="12"/>
        <v>0</v>
      </c>
      <c r="AF186" s="163"/>
      <c r="AG186" s="164">
        <f t="shared" si="13"/>
        <v>0</v>
      </c>
      <c r="AH186" s="162"/>
      <c r="AI186" s="164">
        <f t="shared" si="14"/>
        <v>0</v>
      </c>
      <c r="AJ186" s="163"/>
      <c r="AK186" s="164">
        <f t="shared" si="15"/>
        <v>0</v>
      </c>
      <c r="AL186" s="163">
        <v>1</v>
      </c>
      <c r="AM186" s="164">
        <f t="shared" si="16"/>
        <v>0</v>
      </c>
      <c r="AN186" s="162"/>
      <c r="AO186" s="164">
        <f t="shared" si="17"/>
        <v>0</v>
      </c>
      <c r="AP186" s="163"/>
      <c r="AQ186" s="164">
        <f t="shared" si="18"/>
        <v>0</v>
      </c>
      <c r="AR186" s="163"/>
      <c r="AS186" s="164">
        <f t="shared" si="19"/>
        <v>0</v>
      </c>
      <c r="AT186" s="162"/>
      <c r="AU186" s="164">
        <f t="shared" si="20"/>
        <v>0</v>
      </c>
      <c r="AV186" s="162"/>
      <c r="AW186" s="164">
        <f t="shared" si="21"/>
        <v>0</v>
      </c>
      <c r="AX186" s="163"/>
      <c r="AY186" s="164">
        <f t="shared" si="22"/>
        <v>0</v>
      </c>
      <c r="AZ186" s="163"/>
      <c r="BA186" s="164">
        <f t="shared" si="23"/>
        <v>0</v>
      </c>
      <c r="BB186" s="162"/>
      <c r="BC186" s="164">
        <f t="shared" si="24"/>
        <v>0</v>
      </c>
      <c r="BD186" s="163"/>
      <c r="BE186" s="164">
        <f t="shared" si="25"/>
        <v>0</v>
      </c>
      <c r="BF186" s="163"/>
      <c r="BG186" s="164">
        <f t="shared" si="26"/>
        <v>0</v>
      </c>
      <c r="BH186" s="162"/>
      <c r="BI186" s="164">
        <f t="shared" si="27"/>
        <v>0</v>
      </c>
      <c r="BJ186" s="163"/>
      <c r="BK186" s="165">
        <f t="shared" si="28"/>
        <v>0</v>
      </c>
      <c r="BL186" s="158"/>
    </row>
    <row r="187" spans="1:64" ht="25.5" x14ac:dyDescent="0.2">
      <c r="A187" s="149" t="s">
        <v>466</v>
      </c>
      <c r="B187" s="168" t="s">
        <v>833</v>
      </c>
      <c r="C187" s="198"/>
      <c r="D187" s="150">
        <f t="shared" si="0"/>
        <v>0</v>
      </c>
      <c r="E187" s="159" t="s">
        <v>649</v>
      </c>
      <c r="F187" s="160" t="s">
        <v>643</v>
      </c>
      <c r="G187" s="161" t="s">
        <v>908</v>
      </c>
      <c r="H187" s="162"/>
      <c r="I187" s="163">
        <f t="shared" si="1"/>
        <v>0</v>
      </c>
      <c r="J187" s="163"/>
      <c r="K187" s="164">
        <f t="shared" si="2"/>
        <v>0</v>
      </c>
      <c r="L187" s="165"/>
      <c r="M187" s="164">
        <f t="shared" si="3"/>
        <v>0</v>
      </c>
      <c r="N187" s="162"/>
      <c r="O187" s="164">
        <f t="shared" si="4"/>
        <v>0</v>
      </c>
      <c r="P187" s="163"/>
      <c r="Q187" s="164">
        <f t="shared" si="5"/>
        <v>0</v>
      </c>
      <c r="R187" s="163"/>
      <c r="S187" s="164">
        <f t="shared" si="6"/>
        <v>0</v>
      </c>
      <c r="T187" s="162"/>
      <c r="U187" s="164">
        <f t="shared" si="7"/>
        <v>0</v>
      </c>
      <c r="V187" s="163"/>
      <c r="W187" s="164">
        <f t="shared" si="8"/>
        <v>0</v>
      </c>
      <c r="X187" s="163"/>
      <c r="Y187" s="164">
        <f t="shared" si="9"/>
        <v>0</v>
      </c>
      <c r="Z187" s="162"/>
      <c r="AA187" s="164">
        <f t="shared" si="10"/>
        <v>0</v>
      </c>
      <c r="AB187" s="163"/>
      <c r="AC187" s="164">
        <f t="shared" si="11"/>
        <v>0</v>
      </c>
      <c r="AD187" s="163"/>
      <c r="AE187" s="164">
        <f t="shared" si="12"/>
        <v>0</v>
      </c>
      <c r="AF187" s="163"/>
      <c r="AG187" s="164">
        <f t="shared" si="13"/>
        <v>0</v>
      </c>
      <c r="AH187" s="162"/>
      <c r="AI187" s="164">
        <f t="shared" si="14"/>
        <v>0</v>
      </c>
      <c r="AJ187" s="163"/>
      <c r="AK187" s="164">
        <f t="shared" si="15"/>
        <v>0</v>
      </c>
      <c r="AL187" s="163"/>
      <c r="AM187" s="164">
        <f t="shared" si="16"/>
        <v>0</v>
      </c>
      <c r="AN187" s="162"/>
      <c r="AO187" s="164">
        <f t="shared" si="17"/>
        <v>0</v>
      </c>
      <c r="AP187" s="163"/>
      <c r="AQ187" s="164">
        <f t="shared" si="18"/>
        <v>0</v>
      </c>
      <c r="AR187" s="163"/>
      <c r="AS187" s="164">
        <f t="shared" si="19"/>
        <v>0</v>
      </c>
      <c r="AT187" s="162"/>
      <c r="AU187" s="164">
        <f t="shared" si="20"/>
        <v>0</v>
      </c>
      <c r="AV187" s="162"/>
      <c r="AW187" s="164">
        <f t="shared" si="21"/>
        <v>0</v>
      </c>
      <c r="AX187" s="163"/>
      <c r="AY187" s="164">
        <f t="shared" si="22"/>
        <v>0</v>
      </c>
      <c r="AZ187" s="163">
        <v>1</v>
      </c>
      <c r="BA187" s="164">
        <f t="shared" si="23"/>
        <v>0</v>
      </c>
      <c r="BB187" s="162"/>
      <c r="BC187" s="164">
        <f t="shared" si="24"/>
        <v>0</v>
      </c>
      <c r="BD187" s="163"/>
      <c r="BE187" s="164">
        <f t="shared" si="25"/>
        <v>0</v>
      </c>
      <c r="BF187" s="163"/>
      <c r="BG187" s="164">
        <f t="shared" si="26"/>
        <v>0</v>
      </c>
      <c r="BH187" s="162"/>
      <c r="BI187" s="164">
        <f t="shared" si="27"/>
        <v>0</v>
      </c>
      <c r="BJ187" s="163"/>
      <c r="BK187" s="165">
        <f t="shared" si="28"/>
        <v>0</v>
      </c>
      <c r="BL187" s="158"/>
    </row>
    <row r="188" spans="1:64" x14ac:dyDescent="0.2">
      <c r="A188" s="149" t="s">
        <v>468</v>
      </c>
      <c r="B188" s="168" t="s">
        <v>834</v>
      </c>
      <c r="C188" s="198"/>
      <c r="D188" s="150">
        <f t="shared" si="0"/>
        <v>0</v>
      </c>
      <c r="E188" s="159" t="s">
        <v>649</v>
      </c>
      <c r="F188" s="160" t="s">
        <v>643</v>
      </c>
      <c r="G188" s="161" t="s">
        <v>908</v>
      </c>
      <c r="H188" s="162"/>
      <c r="I188" s="163">
        <f t="shared" si="1"/>
        <v>0</v>
      </c>
      <c r="J188" s="163"/>
      <c r="K188" s="164">
        <f t="shared" si="2"/>
        <v>0</v>
      </c>
      <c r="L188" s="165"/>
      <c r="M188" s="164">
        <f t="shared" si="3"/>
        <v>0</v>
      </c>
      <c r="N188" s="162"/>
      <c r="O188" s="164">
        <f t="shared" si="4"/>
        <v>0</v>
      </c>
      <c r="P188" s="163"/>
      <c r="Q188" s="164">
        <f t="shared" si="5"/>
        <v>0</v>
      </c>
      <c r="R188" s="163"/>
      <c r="S188" s="164">
        <f t="shared" si="6"/>
        <v>0</v>
      </c>
      <c r="T188" s="162"/>
      <c r="U188" s="164">
        <f t="shared" si="7"/>
        <v>0</v>
      </c>
      <c r="V188" s="163"/>
      <c r="W188" s="164">
        <f t="shared" si="8"/>
        <v>0</v>
      </c>
      <c r="X188" s="163"/>
      <c r="Y188" s="164">
        <f t="shared" si="9"/>
        <v>0</v>
      </c>
      <c r="Z188" s="162"/>
      <c r="AA188" s="164">
        <f t="shared" si="10"/>
        <v>0</v>
      </c>
      <c r="AB188" s="163"/>
      <c r="AC188" s="164">
        <f t="shared" si="11"/>
        <v>0</v>
      </c>
      <c r="AD188" s="163"/>
      <c r="AE188" s="164">
        <f t="shared" si="12"/>
        <v>0</v>
      </c>
      <c r="AF188" s="163"/>
      <c r="AG188" s="164">
        <f t="shared" si="13"/>
        <v>0</v>
      </c>
      <c r="AH188" s="162"/>
      <c r="AI188" s="164">
        <f t="shared" si="14"/>
        <v>0</v>
      </c>
      <c r="AJ188" s="163"/>
      <c r="AK188" s="164">
        <f t="shared" si="15"/>
        <v>0</v>
      </c>
      <c r="AL188" s="163"/>
      <c r="AM188" s="164">
        <f t="shared" si="16"/>
        <v>0</v>
      </c>
      <c r="AN188" s="162"/>
      <c r="AO188" s="164">
        <f t="shared" si="17"/>
        <v>0</v>
      </c>
      <c r="AP188" s="163"/>
      <c r="AQ188" s="164">
        <f t="shared" si="18"/>
        <v>0</v>
      </c>
      <c r="AR188" s="163"/>
      <c r="AS188" s="164">
        <f t="shared" si="19"/>
        <v>0</v>
      </c>
      <c r="AT188" s="162"/>
      <c r="AU188" s="164">
        <f t="shared" si="20"/>
        <v>0</v>
      </c>
      <c r="AV188" s="162"/>
      <c r="AW188" s="164">
        <f t="shared" si="21"/>
        <v>0</v>
      </c>
      <c r="AX188" s="163"/>
      <c r="AY188" s="164">
        <f t="shared" si="22"/>
        <v>0</v>
      </c>
      <c r="AZ188" s="163"/>
      <c r="BA188" s="164">
        <f t="shared" si="23"/>
        <v>0</v>
      </c>
      <c r="BB188" s="162"/>
      <c r="BC188" s="164">
        <f t="shared" si="24"/>
        <v>0</v>
      </c>
      <c r="BD188" s="163">
        <v>1</v>
      </c>
      <c r="BE188" s="164">
        <f t="shared" si="25"/>
        <v>0</v>
      </c>
      <c r="BF188" s="163"/>
      <c r="BG188" s="164">
        <f t="shared" si="26"/>
        <v>0</v>
      </c>
      <c r="BH188" s="162"/>
      <c r="BI188" s="164">
        <f t="shared" si="27"/>
        <v>0</v>
      </c>
      <c r="BJ188" s="163"/>
      <c r="BK188" s="165">
        <f t="shared" si="28"/>
        <v>0</v>
      </c>
      <c r="BL188" s="158"/>
    </row>
    <row r="189" spans="1:64" ht="25.5" x14ac:dyDescent="0.2">
      <c r="A189" s="149" t="s">
        <v>470</v>
      </c>
      <c r="B189" s="172" t="s">
        <v>835</v>
      </c>
      <c r="C189" s="204"/>
      <c r="D189" s="150">
        <f t="shared" si="0"/>
        <v>0</v>
      </c>
      <c r="E189" s="159" t="s">
        <v>908</v>
      </c>
      <c r="F189" s="160" t="s">
        <v>643</v>
      </c>
      <c r="G189" s="161" t="s">
        <v>649</v>
      </c>
      <c r="H189" s="162"/>
      <c r="I189" s="163">
        <f t="shared" si="1"/>
        <v>0</v>
      </c>
      <c r="J189" s="163"/>
      <c r="K189" s="164">
        <f t="shared" si="2"/>
        <v>0</v>
      </c>
      <c r="L189" s="165"/>
      <c r="M189" s="164">
        <f t="shared" si="3"/>
        <v>0</v>
      </c>
      <c r="N189" s="162"/>
      <c r="O189" s="164">
        <f t="shared" si="4"/>
        <v>0</v>
      </c>
      <c r="P189" s="163"/>
      <c r="Q189" s="164">
        <f t="shared" si="5"/>
        <v>0</v>
      </c>
      <c r="R189" s="163"/>
      <c r="S189" s="164">
        <f t="shared" si="6"/>
        <v>0</v>
      </c>
      <c r="T189" s="162"/>
      <c r="U189" s="164">
        <f t="shared" si="7"/>
        <v>0</v>
      </c>
      <c r="V189" s="163"/>
      <c r="W189" s="164">
        <f t="shared" si="8"/>
        <v>0</v>
      </c>
      <c r="X189" s="163"/>
      <c r="Y189" s="164">
        <f t="shared" si="9"/>
        <v>0</v>
      </c>
      <c r="Z189" s="162"/>
      <c r="AA189" s="164">
        <f t="shared" si="10"/>
        <v>0</v>
      </c>
      <c r="AB189" s="163">
        <v>1</v>
      </c>
      <c r="AC189" s="164">
        <f t="shared" si="11"/>
        <v>0</v>
      </c>
      <c r="AD189" s="163"/>
      <c r="AE189" s="164">
        <f t="shared" si="12"/>
        <v>0</v>
      </c>
      <c r="AF189" s="163"/>
      <c r="AG189" s="164">
        <f t="shared" si="13"/>
        <v>0</v>
      </c>
      <c r="AH189" s="162"/>
      <c r="AI189" s="164">
        <f t="shared" si="14"/>
        <v>0</v>
      </c>
      <c r="AJ189" s="163"/>
      <c r="AK189" s="164">
        <f t="shared" si="15"/>
        <v>0</v>
      </c>
      <c r="AL189" s="163"/>
      <c r="AM189" s="164">
        <f t="shared" si="16"/>
        <v>0</v>
      </c>
      <c r="AN189" s="162"/>
      <c r="AO189" s="164">
        <f t="shared" si="17"/>
        <v>0</v>
      </c>
      <c r="AP189" s="163"/>
      <c r="AQ189" s="164">
        <f t="shared" si="18"/>
        <v>0</v>
      </c>
      <c r="AR189" s="163"/>
      <c r="AS189" s="164">
        <f t="shared" si="19"/>
        <v>0</v>
      </c>
      <c r="AT189" s="162"/>
      <c r="AU189" s="164">
        <f t="shared" si="20"/>
        <v>0</v>
      </c>
      <c r="AV189" s="162"/>
      <c r="AW189" s="164">
        <f t="shared" si="21"/>
        <v>0</v>
      </c>
      <c r="AX189" s="163"/>
      <c r="AY189" s="164">
        <f t="shared" si="22"/>
        <v>0</v>
      </c>
      <c r="AZ189" s="163"/>
      <c r="BA189" s="164">
        <f t="shared" si="23"/>
        <v>0</v>
      </c>
      <c r="BB189" s="162"/>
      <c r="BC189" s="164">
        <f t="shared" si="24"/>
        <v>0</v>
      </c>
      <c r="BD189" s="163"/>
      <c r="BE189" s="164">
        <f t="shared" si="25"/>
        <v>0</v>
      </c>
      <c r="BF189" s="163"/>
      <c r="BG189" s="164">
        <f t="shared" si="26"/>
        <v>0</v>
      </c>
      <c r="BH189" s="162"/>
      <c r="BI189" s="164">
        <f t="shared" si="27"/>
        <v>0</v>
      </c>
      <c r="BJ189" s="163"/>
      <c r="BK189" s="165">
        <f t="shared" si="28"/>
        <v>0</v>
      </c>
      <c r="BL189" s="158"/>
    </row>
    <row r="190" spans="1:64" x14ac:dyDescent="0.2">
      <c r="A190" s="149" t="s">
        <v>472</v>
      </c>
      <c r="B190" s="195" t="s">
        <v>836</v>
      </c>
      <c r="C190" s="207"/>
      <c r="D190" s="150">
        <f t="shared" si="0"/>
        <v>0</v>
      </c>
      <c r="E190" s="159" t="s">
        <v>908</v>
      </c>
      <c r="F190" s="160" t="s">
        <v>643</v>
      </c>
      <c r="G190" s="161" t="s">
        <v>649</v>
      </c>
      <c r="H190" s="162"/>
      <c r="I190" s="163">
        <f t="shared" si="1"/>
        <v>0</v>
      </c>
      <c r="J190" s="163"/>
      <c r="K190" s="164">
        <f t="shared" si="2"/>
        <v>0</v>
      </c>
      <c r="L190" s="165"/>
      <c r="M190" s="164">
        <f t="shared" si="3"/>
        <v>0</v>
      </c>
      <c r="N190" s="162"/>
      <c r="O190" s="164">
        <f t="shared" si="4"/>
        <v>0</v>
      </c>
      <c r="P190" s="163"/>
      <c r="Q190" s="164">
        <f t="shared" si="5"/>
        <v>0</v>
      </c>
      <c r="R190" s="163"/>
      <c r="S190" s="164">
        <f t="shared" si="6"/>
        <v>0</v>
      </c>
      <c r="T190" s="162"/>
      <c r="U190" s="164">
        <f t="shared" si="7"/>
        <v>0</v>
      </c>
      <c r="V190" s="163"/>
      <c r="W190" s="164">
        <f t="shared" si="8"/>
        <v>0</v>
      </c>
      <c r="X190" s="163"/>
      <c r="Y190" s="164">
        <f t="shared" si="9"/>
        <v>0</v>
      </c>
      <c r="Z190" s="162"/>
      <c r="AA190" s="164">
        <f t="shared" si="10"/>
        <v>0</v>
      </c>
      <c r="AB190" s="163"/>
      <c r="AC190" s="164">
        <f t="shared" si="11"/>
        <v>0</v>
      </c>
      <c r="AD190" s="163"/>
      <c r="AE190" s="164">
        <f t="shared" si="12"/>
        <v>0</v>
      </c>
      <c r="AF190" s="163"/>
      <c r="AG190" s="164">
        <f t="shared" si="13"/>
        <v>0</v>
      </c>
      <c r="AH190" s="162"/>
      <c r="AI190" s="164">
        <f t="shared" si="14"/>
        <v>0</v>
      </c>
      <c r="AJ190" s="163">
        <v>1</v>
      </c>
      <c r="AK190" s="164">
        <f t="shared" si="15"/>
        <v>0</v>
      </c>
      <c r="AL190" s="163"/>
      <c r="AM190" s="164">
        <f t="shared" si="16"/>
        <v>0</v>
      </c>
      <c r="AN190" s="162"/>
      <c r="AO190" s="164">
        <f t="shared" si="17"/>
        <v>0</v>
      </c>
      <c r="AP190" s="163"/>
      <c r="AQ190" s="164">
        <f t="shared" si="18"/>
        <v>0</v>
      </c>
      <c r="AR190" s="163"/>
      <c r="AS190" s="164">
        <f t="shared" si="19"/>
        <v>0</v>
      </c>
      <c r="AT190" s="162"/>
      <c r="AU190" s="164">
        <f t="shared" si="20"/>
        <v>0</v>
      </c>
      <c r="AV190" s="162"/>
      <c r="AW190" s="164">
        <f t="shared" si="21"/>
        <v>0</v>
      </c>
      <c r="AX190" s="163"/>
      <c r="AY190" s="164">
        <f t="shared" si="22"/>
        <v>0</v>
      </c>
      <c r="AZ190" s="163"/>
      <c r="BA190" s="164">
        <f t="shared" si="23"/>
        <v>0</v>
      </c>
      <c r="BB190" s="162"/>
      <c r="BC190" s="164">
        <f t="shared" si="24"/>
        <v>0</v>
      </c>
      <c r="BD190" s="163"/>
      <c r="BE190" s="164">
        <f t="shared" si="25"/>
        <v>0</v>
      </c>
      <c r="BF190" s="163"/>
      <c r="BG190" s="164">
        <f t="shared" si="26"/>
        <v>0</v>
      </c>
      <c r="BH190" s="162"/>
      <c r="BI190" s="164">
        <f t="shared" si="27"/>
        <v>0</v>
      </c>
      <c r="BJ190" s="163"/>
      <c r="BK190" s="165">
        <f t="shared" si="28"/>
        <v>0</v>
      </c>
      <c r="BL190" s="158"/>
    </row>
    <row r="191" spans="1:64" x14ac:dyDescent="0.2">
      <c r="A191" s="149" t="s">
        <v>474</v>
      </c>
      <c r="B191" s="168" t="s">
        <v>837</v>
      </c>
      <c r="C191" s="198"/>
      <c r="D191" s="150">
        <f t="shared" si="0"/>
        <v>0</v>
      </c>
      <c r="E191" s="159" t="s">
        <v>908</v>
      </c>
      <c r="F191" s="160" t="s">
        <v>643</v>
      </c>
      <c r="G191" s="161" t="s">
        <v>649</v>
      </c>
      <c r="H191" s="162"/>
      <c r="I191" s="163">
        <f t="shared" si="1"/>
        <v>0</v>
      </c>
      <c r="J191" s="163"/>
      <c r="K191" s="164">
        <f t="shared" si="2"/>
        <v>0</v>
      </c>
      <c r="L191" s="165"/>
      <c r="M191" s="164">
        <f t="shared" si="3"/>
        <v>0</v>
      </c>
      <c r="N191" s="162">
        <v>1</v>
      </c>
      <c r="O191" s="164">
        <f t="shared" si="4"/>
        <v>0</v>
      </c>
      <c r="P191" s="163"/>
      <c r="Q191" s="164">
        <f t="shared" si="5"/>
        <v>0</v>
      </c>
      <c r="R191" s="163"/>
      <c r="S191" s="164">
        <f t="shared" si="6"/>
        <v>0</v>
      </c>
      <c r="T191" s="162"/>
      <c r="U191" s="164">
        <f t="shared" si="7"/>
        <v>0</v>
      </c>
      <c r="V191" s="163"/>
      <c r="W191" s="164">
        <f t="shared" si="8"/>
        <v>0</v>
      </c>
      <c r="X191" s="163"/>
      <c r="Y191" s="164">
        <f t="shared" si="9"/>
        <v>0</v>
      </c>
      <c r="Z191" s="162"/>
      <c r="AA191" s="164">
        <f t="shared" si="10"/>
        <v>0</v>
      </c>
      <c r="AB191" s="163"/>
      <c r="AC191" s="164">
        <f t="shared" si="11"/>
        <v>0</v>
      </c>
      <c r="AD191" s="163"/>
      <c r="AE191" s="164">
        <f t="shared" si="12"/>
        <v>0</v>
      </c>
      <c r="AF191" s="163"/>
      <c r="AG191" s="164">
        <f t="shared" si="13"/>
        <v>0</v>
      </c>
      <c r="AH191" s="162"/>
      <c r="AI191" s="164">
        <f t="shared" si="14"/>
        <v>0</v>
      </c>
      <c r="AJ191" s="163"/>
      <c r="AK191" s="164">
        <f t="shared" si="15"/>
        <v>0</v>
      </c>
      <c r="AL191" s="163"/>
      <c r="AM191" s="164">
        <f t="shared" si="16"/>
        <v>0</v>
      </c>
      <c r="AN191" s="162"/>
      <c r="AO191" s="164">
        <f t="shared" si="17"/>
        <v>0</v>
      </c>
      <c r="AP191" s="163"/>
      <c r="AQ191" s="164">
        <f t="shared" si="18"/>
        <v>0</v>
      </c>
      <c r="AR191" s="163"/>
      <c r="AS191" s="164">
        <f t="shared" si="19"/>
        <v>0</v>
      </c>
      <c r="AT191" s="162"/>
      <c r="AU191" s="164">
        <f t="shared" si="20"/>
        <v>0</v>
      </c>
      <c r="AV191" s="162"/>
      <c r="AW191" s="164">
        <f t="shared" si="21"/>
        <v>0</v>
      </c>
      <c r="AX191" s="163"/>
      <c r="AY191" s="164">
        <f t="shared" si="22"/>
        <v>0</v>
      </c>
      <c r="AZ191" s="163"/>
      <c r="BA191" s="164">
        <f t="shared" si="23"/>
        <v>0</v>
      </c>
      <c r="BB191" s="162"/>
      <c r="BC191" s="164">
        <f t="shared" si="24"/>
        <v>0</v>
      </c>
      <c r="BD191" s="163"/>
      <c r="BE191" s="164">
        <f t="shared" si="25"/>
        <v>0</v>
      </c>
      <c r="BF191" s="163"/>
      <c r="BG191" s="164">
        <f t="shared" si="26"/>
        <v>0</v>
      </c>
      <c r="BH191" s="162"/>
      <c r="BI191" s="164">
        <f t="shared" si="27"/>
        <v>0</v>
      </c>
      <c r="BJ191" s="163"/>
      <c r="BK191" s="165">
        <f t="shared" si="28"/>
        <v>0</v>
      </c>
      <c r="BL191" s="158"/>
    </row>
    <row r="192" spans="1:64" x14ac:dyDescent="0.2">
      <c r="A192" s="149" t="s">
        <v>476</v>
      </c>
      <c r="B192" s="168" t="s">
        <v>838</v>
      </c>
      <c r="C192" s="198"/>
      <c r="D192" s="150">
        <f t="shared" si="0"/>
        <v>0</v>
      </c>
      <c r="E192" s="159" t="s">
        <v>649</v>
      </c>
      <c r="F192" s="160" t="s">
        <v>643</v>
      </c>
      <c r="G192" s="161" t="s">
        <v>908</v>
      </c>
      <c r="H192" s="162"/>
      <c r="I192" s="163">
        <f t="shared" si="1"/>
        <v>0</v>
      </c>
      <c r="J192" s="163"/>
      <c r="K192" s="164">
        <f t="shared" si="2"/>
        <v>0</v>
      </c>
      <c r="L192" s="165"/>
      <c r="M192" s="164">
        <f t="shared" si="3"/>
        <v>0</v>
      </c>
      <c r="N192" s="162"/>
      <c r="O192" s="164">
        <f t="shared" si="4"/>
        <v>0</v>
      </c>
      <c r="P192" s="163"/>
      <c r="Q192" s="164">
        <f t="shared" si="5"/>
        <v>0</v>
      </c>
      <c r="R192" s="163"/>
      <c r="S192" s="164">
        <f t="shared" si="6"/>
        <v>0</v>
      </c>
      <c r="T192" s="162"/>
      <c r="U192" s="164">
        <f t="shared" si="7"/>
        <v>0</v>
      </c>
      <c r="V192" s="163"/>
      <c r="W192" s="164">
        <f t="shared" si="8"/>
        <v>0</v>
      </c>
      <c r="X192" s="163"/>
      <c r="Y192" s="164">
        <f t="shared" si="9"/>
        <v>0</v>
      </c>
      <c r="Z192" s="162"/>
      <c r="AA192" s="164">
        <f t="shared" si="10"/>
        <v>0</v>
      </c>
      <c r="AB192" s="163"/>
      <c r="AC192" s="164">
        <f t="shared" si="11"/>
        <v>0</v>
      </c>
      <c r="AD192" s="163"/>
      <c r="AE192" s="164">
        <f t="shared" si="12"/>
        <v>0</v>
      </c>
      <c r="AF192" s="163"/>
      <c r="AG192" s="164">
        <f t="shared" si="13"/>
        <v>0</v>
      </c>
      <c r="AH192" s="162"/>
      <c r="AI192" s="164">
        <f t="shared" si="14"/>
        <v>0</v>
      </c>
      <c r="AJ192" s="163"/>
      <c r="AK192" s="164">
        <f t="shared" si="15"/>
        <v>0</v>
      </c>
      <c r="AL192" s="163"/>
      <c r="AM192" s="164">
        <f t="shared" si="16"/>
        <v>0</v>
      </c>
      <c r="AN192" s="162"/>
      <c r="AO192" s="164">
        <f t="shared" si="17"/>
        <v>0</v>
      </c>
      <c r="AP192" s="163"/>
      <c r="AQ192" s="164">
        <f t="shared" si="18"/>
        <v>0</v>
      </c>
      <c r="AR192" s="163"/>
      <c r="AS192" s="164">
        <f t="shared" si="19"/>
        <v>0</v>
      </c>
      <c r="AT192" s="162"/>
      <c r="AU192" s="164">
        <f t="shared" si="20"/>
        <v>0</v>
      </c>
      <c r="AV192" s="162"/>
      <c r="AW192" s="164">
        <f t="shared" si="21"/>
        <v>0</v>
      </c>
      <c r="AX192" s="163"/>
      <c r="AY192" s="164">
        <f t="shared" si="22"/>
        <v>0</v>
      </c>
      <c r="AZ192" s="163"/>
      <c r="BA192" s="164">
        <f t="shared" si="23"/>
        <v>0</v>
      </c>
      <c r="BB192" s="162"/>
      <c r="BC192" s="164">
        <f t="shared" si="24"/>
        <v>0</v>
      </c>
      <c r="BD192" s="163">
        <v>1</v>
      </c>
      <c r="BE192" s="164">
        <f t="shared" si="25"/>
        <v>0</v>
      </c>
      <c r="BF192" s="163"/>
      <c r="BG192" s="164">
        <f t="shared" si="26"/>
        <v>0</v>
      </c>
      <c r="BH192" s="162"/>
      <c r="BI192" s="164">
        <f t="shared" si="27"/>
        <v>0</v>
      </c>
      <c r="BJ192" s="163"/>
      <c r="BK192" s="165">
        <f t="shared" si="28"/>
        <v>0</v>
      </c>
      <c r="BL192" s="158"/>
    </row>
    <row r="193" spans="1:64" x14ac:dyDescent="0.2">
      <c r="A193" s="149" t="s">
        <v>478</v>
      </c>
      <c r="B193" s="168" t="s">
        <v>839</v>
      </c>
      <c r="C193" s="198"/>
      <c r="D193" s="150">
        <f t="shared" si="0"/>
        <v>0</v>
      </c>
      <c r="E193" s="159" t="s">
        <v>908</v>
      </c>
      <c r="F193" s="160" t="s">
        <v>643</v>
      </c>
      <c r="G193" s="161" t="s">
        <v>649</v>
      </c>
      <c r="H193" s="162"/>
      <c r="I193" s="163">
        <f t="shared" si="1"/>
        <v>0</v>
      </c>
      <c r="J193" s="163"/>
      <c r="K193" s="164">
        <f t="shared" si="2"/>
        <v>0</v>
      </c>
      <c r="L193" s="165"/>
      <c r="M193" s="164">
        <f t="shared" si="3"/>
        <v>0</v>
      </c>
      <c r="N193" s="162"/>
      <c r="O193" s="164">
        <f t="shared" si="4"/>
        <v>0</v>
      </c>
      <c r="P193" s="163"/>
      <c r="Q193" s="164">
        <f t="shared" si="5"/>
        <v>0</v>
      </c>
      <c r="R193" s="163"/>
      <c r="S193" s="164">
        <f t="shared" si="6"/>
        <v>0</v>
      </c>
      <c r="T193" s="162"/>
      <c r="U193" s="164">
        <f t="shared" si="7"/>
        <v>0</v>
      </c>
      <c r="V193" s="163"/>
      <c r="W193" s="164">
        <f t="shared" si="8"/>
        <v>0</v>
      </c>
      <c r="X193" s="163"/>
      <c r="Y193" s="164">
        <f t="shared" si="9"/>
        <v>0</v>
      </c>
      <c r="Z193" s="162"/>
      <c r="AA193" s="164">
        <f t="shared" si="10"/>
        <v>0</v>
      </c>
      <c r="AB193" s="163"/>
      <c r="AC193" s="164">
        <f t="shared" si="11"/>
        <v>0</v>
      </c>
      <c r="AD193" s="163"/>
      <c r="AE193" s="164">
        <f t="shared" si="12"/>
        <v>0</v>
      </c>
      <c r="AF193" s="163"/>
      <c r="AG193" s="164">
        <f t="shared" si="13"/>
        <v>0</v>
      </c>
      <c r="AH193" s="162"/>
      <c r="AI193" s="164">
        <f t="shared" si="14"/>
        <v>0</v>
      </c>
      <c r="AJ193" s="163"/>
      <c r="AK193" s="164">
        <f t="shared" si="15"/>
        <v>0</v>
      </c>
      <c r="AL193" s="163"/>
      <c r="AM193" s="164">
        <f t="shared" si="16"/>
        <v>0</v>
      </c>
      <c r="AN193" s="162"/>
      <c r="AO193" s="164">
        <f t="shared" si="17"/>
        <v>0</v>
      </c>
      <c r="AP193" s="163"/>
      <c r="AQ193" s="164">
        <f t="shared" si="18"/>
        <v>0</v>
      </c>
      <c r="AR193" s="163"/>
      <c r="AS193" s="164">
        <f t="shared" si="19"/>
        <v>0</v>
      </c>
      <c r="AT193" s="162"/>
      <c r="AU193" s="164">
        <f t="shared" si="20"/>
        <v>0</v>
      </c>
      <c r="AV193" s="162"/>
      <c r="AW193" s="164">
        <f t="shared" si="21"/>
        <v>0</v>
      </c>
      <c r="AX193" s="163">
        <v>1</v>
      </c>
      <c r="AY193" s="164">
        <f t="shared" si="22"/>
        <v>0</v>
      </c>
      <c r="AZ193" s="163"/>
      <c r="BA193" s="164">
        <f t="shared" si="23"/>
        <v>0</v>
      </c>
      <c r="BB193" s="162"/>
      <c r="BC193" s="164">
        <f t="shared" si="24"/>
        <v>0</v>
      </c>
      <c r="BD193" s="163"/>
      <c r="BE193" s="164">
        <f t="shared" si="25"/>
        <v>0</v>
      </c>
      <c r="BF193" s="163"/>
      <c r="BG193" s="164">
        <f t="shared" si="26"/>
        <v>0</v>
      </c>
      <c r="BH193" s="162"/>
      <c r="BI193" s="164">
        <f t="shared" si="27"/>
        <v>0</v>
      </c>
      <c r="BJ193" s="163"/>
      <c r="BK193" s="165">
        <f t="shared" si="28"/>
        <v>0</v>
      </c>
      <c r="BL193" s="158"/>
    </row>
    <row r="194" spans="1:64" x14ac:dyDescent="0.2">
      <c r="A194" s="149" t="s">
        <v>480</v>
      </c>
      <c r="B194" s="172" t="s">
        <v>840</v>
      </c>
      <c r="C194" s="203"/>
      <c r="D194" s="150">
        <f t="shared" si="0"/>
        <v>0</v>
      </c>
      <c r="E194" s="159" t="s">
        <v>649</v>
      </c>
      <c r="F194" s="160" t="s">
        <v>643</v>
      </c>
      <c r="G194" s="161" t="s">
        <v>908</v>
      </c>
      <c r="H194" s="162"/>
      <c r="I194" s="163">
        <f t="shared" si="1"/>
        <v>0</v>
      </c>
      <c r="J194" s="163"/>
      <c r="K194" s="164">
        <f t="shared" si="2"/>
        <v>0</v>
      </c>
      <c r="L194" s="165"/>
      <c r="M194" s="164">
        <f t="shared" si="3"/>
        <v>0</v>
      </c>
      <c r="N194" s="162"/>
      <c r="O194" s="164">
        <f t="shared" si="4"/>
        <v>0</v>
      </c>
      <c r="P194" s="163"/>
      <c r="Q194" s="164">
        <f t="shared" si="5"/>
        <v>0</v>
      </c>
      <c r="R194" s="163"/>
      <c r="S194" s="164">
        <f t="shared" si="6"/>
        <v>0</v>
      </c>
      <c r="T194" s="162"/>
      <c r="U194" s="164">
        <f t="shared" si="7"/>
        <v>0</v>
      </c>
      <c r="V194" s="163">
        <v>1</v>
      </c>
      <c r="W194" s="164">
        <f t="shared" si="8"/>
        <v>0</v>
      </c>
      <c r="X194" s="163"/>
      <c r="Y194" s="164">
        <f t="shared" si="9"/>
        <v>0</v>
      </c>
      <c r="Z194" s="162"/>
      <c r="AA194" s="164">
        <f t="shared" si="10"/>
        <v>0</v>
      </c>
      <c r="AB194" s="163"/>
      <c r="AC194" s="164">
        <f t="shared" si="11"/>
        <v>0</v>
      </c>
      <c r="AD194" s="163"/>
      <c r="AE194" s="164">
        <f t="shared" si="12"/>
        <v>0</v>
      </c>
      <c r="AF194" s="163"/>
      <c r="AG194" s="164">
        <f t="shared" si="13"/>
        <v>0</v>
      </c>
      <c r="AH194" s="162"/>
      <c r="AI194" s="164">
        <f t="shared" si="14"/>
        <v>0</v>
      </c>
      <c r="AJ194" s="163"/>
      <c r="AK194" s="164">
        <f t="shared" si="15"/>
        <v>0</v>
      </c>
      <c r="AL194" s="163"/>
      <c r="AM194" s="164">
        <f t="shared" si="16"/>
        <v>0</v>
      </c>
      <c r="AN194" s="162"/>
      <c r="AO194" s="164">
        <f t="shared" si="17"/>
        <v>0</v>
      </c>
      <c r="AP194" s="163"/>
      <c r="AQ194" s="164">
        <f t="shared" si="18"/>
        <v>0</v>
      </c>
      <c r="AR194" s="163"/>
      <c r="AS194" s="164">
        <f t="shared" si="19"/>
        <v>0</v>
      </c>
      <c r="AT194" s="162"/>
      <c r="AU194" s="164">
        <f t="shared" si="20"/>
        <v>0</v>
      </c>
      <c r="AV194" s="162"/>
      <c r="AW194" s="164">
        <f t="shared" si="21"/>
        <v>0</v>
      </c>
      <c r="AX194" s="163"/>
      <c r="AY194" s="164">
        <f t="shared" si="22"/>
        <v>0</v>
      </c>
      <c r="AZ194" s="163"/>
      <c r="BA194" s="164">
        <f t="shared" si="23"/>
        <v>0</v>
      </c>
      <c r="BB194" s="162"/>
      <c r="BC194" s="164">
        <f t="shared" si="24"/>
        <v>0</v>
      </c>
      <c r="BD194" s="163"/>
      <c r="BE194" s="164">
        <f t="shared" si="25"/>
        <v>0</v>
      </c>
      <c r="BF194" s="163"/>
      <c r="BG194" s="164">
        <f t="shared" si="26"/>
        <v>0</v>
      </c>
      <c r="BH194" s="162"/>
      <c r="BI194" s="164">
        <f t="shared" si="27"/>
        <v>0</v>
      </c>
      <c r="BJ194" s="163"/>
      <c r="BK194" s="165">
        <f t="shared" si="28"/>
        <v>0</v>
      </c>
      <c r="BL194" s="158"/>
    </row>
    <row r="195" spans="1:64" ht="25.5" x14ac:dyDescent="0.2">
      <c r="A195" s="149" t="s">
        <v>482</v>
      </c>
      <c r="B195" s="168" t="s">
        <v>841</v>
      </c>
      <c r="C195" s="198"/>
      <c r="D195" s="150">
        <f t="shared" si="0"/>
        <v>0</v>
      </c>
      <c r="E195" s="159" t="s">
        <v>649</v>
      </c>
      <c r="F195" s="160" t="s">
        <v>643</v>
      </c>
      <c r="G195" s="161" t="s">
        <v>908</v>
      </c>
      <c r="H195" s="162"/>
      <c r="I195" s="163">
        <f t="shared" si="1"/>
        <v>0</v>
      </c>
      <c r="J195" s="163"/>
      <c r="K195" s="164">
        <f t="shared" si="2"/>
        <v>0</v>
      </c>
      <c r="L195" s="165"/>
      <c r="M195" s="164">
        <f t="shared" si="3"/>
        <v>0</v>
      </c>
      <c r="N195" s="162"/>
      <c r="O195" s="164">
        <f t="shared" si="4"/>
        <v>0</v>
      </c>
      <c r="P195" s="163">
        <v>1</v>
      </c>
      <c r="Q195" s="164">
        <f t="shared" si="5"/>
        <v>0</v>
      </c>
      <c r="R195" s="163"/>
      <c r="S195" s="164">
        <f t="shared" si="6"/>
        <v>0</v>
      </c>
      <c r="T195" s="162"/>
      <c r="U195" s="164">
        <f t="shared" si="7"/>
        <v>0</v>
      </c>
      <c r="V195" s="163"/>
      <c r="W195" s="164">
        <f t="shared" si="8"/>
        <v>0</v>
      </c>
      <c r="X195" s="163"/>
      <c r="Y195" s="164">
        <f t="shared" si="9"/>
        <v>0</v>
      </c>
      <c r="Z195" s="162"/>
      <c r="AA195" s="164">
        <f t="shared" si="10"/>
        <v>0</v>
      </c>
      <c r="AB195" s="163"/>
      <c r="AC195" s="164">
        <f t="shared" si="11"/>
        <v>0</v>
      </c>
      <c r="AD195" s="163"/>
      <c r="AE195" s="164">
        <f t="shared" si="12"/>
        <v>0</v>
      </c>
      <c r="AF195" s="163"/>
      <c r="AG195" s="164">
        <f t="shared" si="13"/>
        <v>0</v>
      </c>
      <c r="AH195" s="162"/>
      <c r="AI195" s="164">
        <f t="shared" si="14"/>
        <v>0</v>
      </c>
      <c r="AJ195" s="163"/>
      <c r="AK195" s="164">
        <f t="shared" si="15"/>
        <v>0</v>
      </c>
      <c r="AL195" s="163"/>
      <c r="AM195" s="164">
        <f t="shared" si="16"/>
        <v>0</v>
      </c>
      <c r="AN195" s="162"/>
      <c r="AO195" s="164">
        <f t="shared" si="17"/>
        <v>0</v>
      </c>
      <c r="AP195" s="163"/>
      <c r="AQ195" s="164">
        <f t="shared" si="18"/>
        <v>0</v>
      </c>
      <c r="AR195" s="163"/>
      <c r="AS195" s="164">
        <f t="shared" si="19"/>
        <v>0</v>
      </c>
      <c r="AT195" s="162"/>
      <c r="AU195" s="164">
        <f t="shared" si="20"/>
        <v>0</v>
      </c>
      <c r="AV195" s="162"/>
      <c r="AW195" s="164">
        <f t="shared" si="21"/>
        <v>0</v>
      </c>
      <c r="AX195" s="163"/>
      <c r="AY195" s="164">
        <f t="shared" si="22"/>
        <v>0</v>
      </c>
      <c r="AZ195" s="163"/>
      <c r="BA195" s="164">
        <f t="shared" si="23"/>
        <v>0</v>
      </c>
      <c r="BB195" s="162"/>
      <c r="BC195" s="164">
        <f t="shared" si="24"/>
        <v>0</v>
      </c>
      <c r="BD195" s="163"/>
      <c r="BE195" s="164">
        <f t="shared" si="25"/>
        <v>0</v>
      </c>
      <c r="BF195" s="163"/>
      <c r="BG195" s="164">
        <f t="shared" si="26"/>
        <v>0</v>
      </c>
      <c r="BH195" s="162"/>
      <c r="BI195" s="164">
        <f t="shared" si="27"/>
        <v>0</v>
      </c>
      <c r="BJ195" s="163"/>
      <c r="BK195" s="165">
        <f t="shared" si="28"/>
        <v>0</v>
      </c>
      <c r="BL195" s="158"/>
    </row>
    <row r="196" spans="1:64" ht="25.5" x14ac:dyDescent="0.2">
      <c r="A196" s="149" t="s">
        <v>484</v>
      </c>
      <c r="B196" s="168" t="s">
        <v>842</v>
      </c>
      <c r="C196" s="201"/>
      <c r="D196" s="150">
        <f t="shared" si="0"/>
        <v>0</v>
      </c>
      <c r="E196" s="159" t="s">
        <v>908</v>
      </c>
      <c r="F196" s="160" t="s">
        <v>643</v>
      </c>
      <c r="G196" s="161" t="s">
        <v>649</v>
      </c>
      <c r="H196" s="162"/>
      <c r="I196" s="163">
        <f t="shared" si="1"/>
        <v>0</v>
      </c>
      <c r="J196" s="163">
        <v>1</v>
      </c>
      <c r="K196" s="164">
        <f t="shared" si="2"/>
        <v>0</v>
      </c>
      <c r="L196" s="165"/>
      <c r="M196" s="164">
        <f t="shared" si="3"/>
        <v>0</v>
      </c>
      <c r="N196" s="162"/>
      <c r="O196" s="164">
        <f t="shared" si="4"/>
        <v>0</v>
      </c>
      <c r="P196" s="163"/>
      <c r="Q196" s="164">
        <f t="shared" si="5"/>
        <v>0</v>
      </c>
      <c r="R196" s="163"/>
      <c r="S196" s="164">
        <f t="shared" si="6"/>
        <v>0</v>
      </c>
      <c r="T196" s="162"/>
      <c r="U196" s="164">
        <f t="shared" si="7"/>
        <v>0</v>
      </c>
      <c r="V196" s="163"/>
      <c r="W196" s="164">
        <f t="shared" si="8"/>
        <v>0</v>
      </c>
      <c r="X196" s="163"/>
      <c r="Y196" s="164">
        <f t="shared" si="9"/>
        <v>0</v>
      </c>
      <c r="Z196" s="162"/>
      <c r="AA196" s="164">
        <f t="shared" si="10"/>
        <v>0</v>
      </c>
      <c r="AB196" s="163"/>
      <c r="AC196" s="164">
        <f t="shared" si="11"/>
        <v>0</v>
      </c>
      <c r="AD196" s="163"/>
      <c r="AE196" s="164">
        <f t="shared" si="12"/>
        <v>0</v>
      </c>
      <c r="AF196" s="163"/>
      <c r="AG196" s="164">
        <f t="shared" si="13"/>
        <v>0</v>
      </c>
      <c r="AH196" s="162"/>
      <c r="AI196" s="164">
        <f t="shared" si="14"/>
        <v>0</v>
      </c>
      <c r="AJ196" s="163"/>
      <c r="AK196" s="164">
        <f t="shared" si="15"/>
        <v>0</v>
      </c>
      <c r="AL196" s="163"/>
      <c r="AM196" s="164">
        <f t="shared" si="16"/>
        <v>0</v>
      </c>
      <c r="AN196" s="162"/>
      <c r="AO196" s="164">
        <f t="shared" si="17"/>
        <v>0</v>
      </c>
      <c r="AP196" s="163"/>
      <c r="AQ196" s="164">
        <f t="shared" si="18"/>
        <v>0</v>
      </c>
      <c r="AR196" s="163"/>
      <c r="AS196" s="164">
        <f t="shared" si="19"/>
        <v>0</v>
      </c>
      <c r="AT196" s="162"/>
      <c r="AU196" s="164">
        <f t="shared" si="20"/>
        <v>0</v>
      </c>
      <c r="AV196" s="162"/>
      <c r="AW196" s="164">
        <f t="shared" si="21"/>
        <v>0</v>
      </c>
      <c r="AX196" s="163"/>
      <c r="AY196" s="164">
        <f t="shared" si="22"/>
        <v>0</v>
      </c>
      <c r="AZ196" s="163"/>
      <c r="BA196" s="164">
        <f t="shared" si="23"/>
        <v>0</v>
      </c>
      <c r="BB196" s="162"/>
      <c r="BC196" s="164">
        <f t="shared" si="24"/>
        <v>0</v>
      </c>
      <c r="BD196" s="163"/>
      <c r="BE196" s="164">
        <f t="shared" si="25"/>
        <v>0</v>
      </c>
      <c r="BF196" s="163"/>
      <c r="BG196" s="164">
        <f t="shared" si="26"/>
        <v>0</v>
      </c>
      <c r="BH196" s="162"/>
      <c r="BI196" s="164">
        <f t="shared" si="27"/>
        <v>0</v>
      </c>
      <c r="BJ196" s="163"/>
      <c r="BK196" s="165">
        <f t="shared" si="28"/>
        <v>0</v>
      </c>
      <c r="BL196" s="158"/>
    </row>
    <row r="197" spans="1:64" x14ac:dyDescent="0.2">
      <c r="A197" s="149" t="s">
        <v>486</v>
      </c>
      <c r="B197" s="168" t="s">
        <v>843</v>
      </c>
      <c r="C197" s="198"/>
      <c r="D197" s="150">
        <f t="shared" si="0"/>
        <v>0</v>
      </c>
      <c r="E197" s="159" t="s">
        <v>649</v>
      </c>
      <c r="F197" s="160" t="s">
        <v>643</v>
      </c>
      <c r="G197" s="161" t="s">
        <v>908</v>
      </c>
      <c r="H197" s="162"/>
      <c r="I197" s="163">
        <f t="shared" si="1"/>
        <v>0</v>
      </c>
      <c r="J197" s="163"/>
      <c r="K197" s="164">
        <f t="shared" si="2"/>
        <v>0</v>
      </c>
      <c r="L197" s="165"/>
      <c r="M197" s="164">
        <f t="shared" si="3"/>
        <v>0</v>
      </c>
      <c r="N197" s="162"/>
      <c r="O197" s="164">
        <f t="shared" si="4"/>
        <v>0</v>
      </c>
      <c r="P197" s="163"/>
      <c r="Q197" s="164">
        <f t="shared" si="5"/>
        <v>0</v>
      </c>
      <c r="R197" s="163"/>
      <c r="S197" s="164">
        <f t="shared" si="6"/>
        <v>0</v>
      </c>
      <c r="T197" s="162"/>
      <c r="U197" s="164">
        <f t="shared" si="7"/>
        <v>0</v>
      </c>
      <c r="V197" s="163"/>
      <c r="W197" s="164">
        <f t="shared" si="8"/>
        <v>0</v>
      </c>
      <c r="X197" s="163"/>
      <c r="Y197" s="164">
        <f t="shared" si="9"/>
        <v>0</v>
      </c>
      <c r="Z197" s="162"/>
      <c r="AA197" s="164">
        <f t="shared" si="10"/>
        <v>0</v>
      </c>
      <c r="AB197" s="163"/>
      <c r="AC197" s="164">
        <f t="shared" si="11"/>
        <v>0</v>
      </c>
      <c r="AD197" s="163"/>
      <c r="AE197" s="164">
        <f t="shared" si="12"/>
        <v>0</v>
      </c>
      <c r="AF197" s="163"/>
      <c r="AG197" s="164">
        <f t="shared" si="13"/>
        <v>0</v>
      </c>
      <c r="AH197" s="162"/>
      <c r="AI197" s="164">
        <f t="shared" si="14"/>
        <v>0</v>
      </c>
      <c r="AJ197" s="163">
        <v>1</v>
      </c>
      <c r="AK197" s="164">
        <f t="shared" si="15"/>
        <v>0</v>
      </c>
      <c r="AL197" s="163"/>
      <c r="AM197" s="164">
        <f t="shared" si="16"/>
        <v>0</v>
      </c>
      <c r="AN197" s="162"/>
      <c r="AO197" s="164">
        <f t="shared" si="17"/>
        <v>0</v>
      </c>
      <c r="AP197" s="163"/>
      <c r="AQ197" s="164">
        <f t="shared" si="18"/>
        <v>0</v>
      </c>
      <c r="AR197" s="163"/>
      <c r="AS197" s="164">
        <f t="shared" si="19"/>
        <v>0</v>
      </c>
      <c r="AT197" s="162"/>
      <c r="AU197" s="164">
        <f t="shared" si="20"/>
        <v>0</v>
      </c>
      <c r="AV197" s="162"/>
      <c r="AW197" s="164">
        <f t="shared" si="21"/>
        <v>0</v>
      </c>
      <c r="AX197" s="163"/>
      <c r="AY197" s="164">
        <f t="shared" si="22"/>
        <v>0</v>
      </c>
      <c r="AZ197" s="163"/>
      <c r="BA197" s="164">
        <f t="shared" si="23"/>
        <v>0</v>
      </c>
      <c r="BB197" s="162"/>
      <c r="BC197" s="164">
        <f t="shared" si="24"/>
        <v>0</v>
      </c>
      <c r="BD197" s="163"/>
      <c r="BE197" s="164">
        <f t="shared" si="25"/>
        <v>0</v>
      </c>
      <c r="BF197" s="163"/>
      <c r="BG197" s="164">
        <f t="shared" si="26"/>
        <v>0</v>
      </c>
      <c r="BH197" s="162"/>
      <c r="BI197" s="164">
        <f t="shared" si="27"/>
        <v>0</v>
      </c>
      <c r="BJ197" s="163"/>
      <c r="BK197" s="165">
        <f t="shared" si="28"/>
        <v>0</v>
      </c>
      <c r="BL197" s="158"/>
    </row>
    <row r="198" spans="1:64" x14ac:dyDescent="0.2">
      <c r="A198" s="149" t="s">
        <v>488</v>
      </c>
      <c r="B198" s="168" t="s">
        <v>844</v>
      </c>
      <c r="C198" s="198"/>
      <c r="D198" s="150">
        <f t="shared" si="0"/>
        <v>0</v>
      </c>
      <c r="E198" s="159" t="s">
        <v>649</v>
      </c>
      <c r="F198" s="160" t="s">
        <v>643</v>
      </c>
      <c r="G198" s="161" t="s">
        <v>908</v>
      </c>
      <c r="H198" s="162"/>
      <c r="I198" s="163">
        <f t="shared" si="1"/>
        <v>0</v>
      </c>
      <c r="J198" s="163"/>
      <c r="K198" s="164">
        <f t="shared" si="2"/>
        <v>0</v>
      </c>
      <c r="L198" s="165"/>
      <c r="M198" s="164">
        <f t="shared" si="3"/>
        <v>0</v>
      </c>
      <c r="N198" s="162"/>
      <c r="O198" s="164">
        <f t="shared" si="4"/>
        <v>0</v>
      </c>
      <c r="P198" s="163"/>
      <c r="Q198" s="164">
        <f t="shared" si="5"/>
        <v>0</v>
      </c>
      <c r="R198" s="163"/>
      <c r="S198" s="164">
        <f t="shared" si="6"/>
        <v>0</v>
      </c>
      <c r="T198" s="162"/>
      <c r="U198" s="164">
        <f t="shared" si="7"/>
        <v>0</v>
      </c>
      <c r="V198" s="163"/>
      <c r="W198" s="164">
        <f t="shared" si="8"/>
        <v>0</v>
      </c>
      <c r="X198" s="163"/>
      <c r="Y198" s="164">
        <f t="shared" si="9"/>
        <v>0</v>
      </c>
      <c r="Z198" s="162"/>
      <c r="AA198" s="164">
        <f t="shared" si="10"/>
        <v>0</v>
      </c>
      <c r="AB198" s="163"/>
      <c r="AC198" s="164">
        <f t="shared" si="11"/>
        <v>0</v>
      </c>
      <c r="AD198" s="163"/>
      <c r="AE198" s="164">
        <f t="shared" si="12"/>
        <v>0</v>
      </c>
      <c r="AF198" s="163"/>
      <c r="AG198" s="164">
        <f t="shared" si="13"/>
        <v>0</v>
      </c>
      <c r="AH198" s="162"/>
      <c r="AI198" s="164">
        <f t="shared" si="14"/>
        <v>0</v>
      </c>
      <c r="AJ198" s="163">
        <v>1</v>
      </c>
      <c r="AK198" s="164">
        <f t="shared" si="15"/>
        <v>0</v>
      </c>
      <c r="AL198" s="163"/>
      <c r="AM198" s="164">
        <f t="shared" si="16"/>
        <v>0</v>
      </c>
      <c r="AN198" s="162"/>
      <c r="AO198" s="164">
        <f t="shared" si="17"/>
        <v>0</v>
      </c>
      <c r="AP198" s="163"/>
      <c r="AQ198" s="164">
        <f t="shared" si="18"/>
        <v>0</v>
      </c>
      <c r="AR198" s="163"/>
      <c r="AS198" s="164">
        <f t="shared" si="19"/>
        <v>0</v>
      </c>
      <c r="AT198" s="162"/>
      <c r="AU198" s="164">
        <f t="shared" si="20"/>
        <v>0</v>
      </c>
      <c r="AV198" s="162"/>
      <c r="AW198" s="164">
        <f t="shared" si="21"/>
        <v>0</v>
      </c>
      <c r="AX198" s="163"/>
      <c r="AY198" s="164">
        <f t="shared" si="22"/>
        <v>0</v>
      </c>
      <c r="AZ198" s="163"/>
      <c r="BA198" s="164">
        <f t="shared" si="23"/>
        <v>0</v>
      </c>
      <c r="BB198" s="162"/>
      <c r="BC198" s="164">
        <f t="shared" si="24"/>
        <v>0</v>
      </c>
      <c r="BD198" s="163"/>
      <c r="BE198" s="164">
        <f t="shared" si="25"/>
        <v>0</v>
      </c>
      <c r="BF198" s="163"/>
      <c r="BG198" s="164">
        <f t="shared" si="26"/>
        <v>0</v>
      </c>
      <c r="BH198" s="162"/>
      <c r="BI198" s="164">
        <f t="shared" si="27"/>
        <v>0</v>
      </c>
      <c r="BJ198" s="163"/>
      <c r="BK198" s="165">
        <f t="shared" si="28"/>
        <v>0</v>
      </c>
      <c r="BL198" s="158"/>
    </row>
    <row r="199" spans="1:64" x14ac:dyDescent="0.2">
      <c r="A199" s="149" t="s">
        <v>490</v>
      </c>
      <c r="B199" s="168" t="s">
        <v>845</v>
      </c>
      <c r="C199" s="198"/>
      <c r="D199" s="150">
        <f t="shared" si="0"/>
        <v>0</v>
      </c>
      <c r="E199" s="159" t="s">
        <v>649</v>
      </c>
      <c r="F199" s="160" t="s">
        <v>643</v>
      </c>
      <c r="G199" s="161" t="s">
        <v>908</v>
      </c>
      <c r="H199" s="162"/>
      <c r="I199" s="163">
        <f t="shared" si="1"/>
        <v>0</v>
      </c>
      <c r="J199" s="163"/>
      <c r="K199" s="164">
        <f t="shared" si="2"/>
        <v>0</v>
      </c>
      <c r="L199" s="165"/>
      <c r="M199" s="164">
        <f t="shared" si="3"/>
        <v>0</v>
      </c>
      <c r="N199" s="162"/>
      <c r="O199" s="164">
        <f t="shared" si="4"/>
        <v>0</v>
      </c>
      <c r="P199" s="163"/>
      <c r="Q199" s="164">
        <f t="shared" si="5"/>
        <v>0</v>
      </c>
      <c r="R199" s="163"/>
      <c r="S199" s="164">
        <f t="shared" si="6"/>
        <v>0</v>
      </c>
      <c r="T199" s="162"/>
      <c r="U199" s="164">
        <f t="shared" si="7"/>
        <v>0</v>
      </c>
      <c r="V199" s="163"/>
      <c r="W199" s="164">
        <f t="shared" si="8"/>
        <v>0</v>
      </c>
      <c r="X199" s="163"/>
      <c r="Y199" s="164">
        <f t="shared" si="9"/>
        <v>0</v>
      </c>
      <c r="Z199" s="162"/>
      <c r="AA199" s="164">
        <f t="shared" si="10"/>
        <v>0</v>
      </c>
      <c r="AB199" s="163"/>
      <c r="AC199" s="164">
        <f t="shared" si="11"/>
        <v>0</v>
      </c>
      <c r="AD199" s="163"/>
      <c r="AE199" s="164">
        <f t="shared" si="12"/>
        <v>0</v>
      </c>
      <c r="AF199" s="163"/>
      <c r="AG199" s="164">
        <f t="shared" si="13"/>
        <v>0</v>
      </c>
      <c r="AH199" s="162"/>
      <c r="AI199" s="164">
        <f t="shared" si="14"/>
        <v>0</v>
      </c>
      <c r="AJ199" s="163"/>
      <c r="AK199" s="164">
        <f t="shared" si="15"/>
        <v>0</v>
      </c>
      <c r="AL199" s="163"/>
      <c r="AM199" s="164">
        <f t="shared" si="16"/>
        <v>0</v>
      </c>
      <c r="AN199" s="162"/>
      <c r="AO199" s="164">
        <f t="shared" si="17"/>
        <v>0</v>
      </c>
      <c r="AP199" s="163"/>
      <c r="AQ199" s="164">
        <f t="shared" si="18"/>
        <v>0</v>
      </c>
      <c r="AR199" s="163">
        <v>1</v>
      </c>
      <c r="AS199" s="164">
        <f t="shared" si="19"/>
        <v>0</v>
      </c>
      <c r="AT199" s="162"/>
      <c r="AU199" s="164">
        <f t="shared" si="20"/>
        <v>0</v>
      </c>
      <c r="AV199" s="162"/>
      <c r="AW199" s="164">
        <f t="shared" si="21"/>
        <v>0</v>
      </c>
      <c r="AX199" s="163"/>
      <c r="AY199" s="164">
        <f t="shared" si="22"/>
        <v>0</v>
      </c>
      <c r="AZ199" s="163"/>
      <c r="BA199" s="164">
        <f t="shared" si="23"/>
        <v>0</v>
      </c>
      <c r="BB199" s="162"/>
      <c r="BC199" s="164">
        <f t="shared" si="24"/>
        <v>0</v>
      </c>
      <c r="BD199" s="163"/>
      <c r="BE199" s="164">
        <f t="shared" si="25"/>
        <v>0</v>
      </c>
      <c r="BF199" s="163"/>
      <c r="BG199" s="164">
        <f t="shared" si="26"/>
        <v>0</v>
      </c>
      <c r="BH199" s="162"/>
      <c r="BI199" s="164">
        <f t="shared" si="27"/>
        <v>0</v>
      </c>
      <c r="BJ199" s="163"/>
      <c r="BK199" s="165">
        <f t="shared" si="28"/>
        <v>0</v>
      </c>
      <c r="BL199" s="158"/>
    </row>
    <row r="200" spans="1:64" ht="25.5" x14ac:dyDescent="0.2">
      <c r="A200" s="149" t="s">
        <v>492</v>
      </c>
      <c r="B200" s="168" t="s">
        <v>846</v>
      </c>
      <c r="C200" s="198"/>
      <c r="D200" s="150">
        <f t="shared" si="0"/>
        <v>0</v>
      </c>
      <c r="E200" s="159" t="s">
        <v>908</v>
      </c>
      <c r="F200" s="160" t="s">
        <v>643</v>
      </c>
      <c r="G200" s="161" t="s">
        <v>649</v>
      </c>
      <c r="H200" s="162"/>
      <c r="I200" s="163">
        <f t="shared" si="1"/>
        <v>0</v>
      </c>
      <c r="J200" s="163"/>
      <c r="K200" s="164">
        <f t="shared" si="2"/>
        <v>0</v>
      </c>
      <c r="L200" s="165">
        <v>1</v>
      </c>
      <c r="M200" s="164">
        <f t="shared" si="3"/>
        <v>0</v>
      </c>
      <c r="N200" s="162"/>
      <c r="O200" s="164">
        <f t="shared" si="4"/>
        <v>0</v>
      </c>
      <c r="P200" s="163"/>
      <c r="Q200" s="164">
        <f t="shared" si="5"/>
        <v>0</v>
      </c>
      <c r="R200" s="163"/>
      <c r="S200" s="164">
        <f t="shared" si="6"/>
        <v>0</v>
      </c>
      <c r="T200" s="162"/>
      <c r="U200" s="164">
        <f t="shared" si="7"/>
        <v>0</v>
      </c>
      <c r="V200" s="163"/>
      <c r="W200" s="164">
        <f t="shared" si="8"/>
        <v>0</v>
      </c>
      <c r="X200" s="163"/>
      <c r="Y200" s="164">
        <f t="shared" si="9"/>
        <v>0</v>
      </c>
      <c r="Z200" s="162"/>
      <c r="AA200" s="164">
        <f t="shared" si="10"/>
        <v>0</v>
      </c>
      <c r="AB200" s="163"/>
      <c r="AC200" s="164">
        <f t="shared" si="11"/>
        <v>0</v>
      </c>
      <c r="AD200" s="163"/>
      <c r="AE200" s="164">
        <f t="shared" si="12"/>
        <v>0</v>
      </c>
      <c r="AF200" s="163"/>
      <c r="AG200" s="164">
        <f t="shared" si="13"/>
        <v>0</v>
      </c>
      <c r="AH200" s="162"/>
      <c r="AI200" s="164">
        <f t="shared" si="14"/>
        <v>0</v>
      </c>
      <c r="AJ200" s="163"/>
      <c r="AK200" s="164">
        <f t="shared" si="15"/>
        <v>0</v>
      </c>
      <c r="AL200" s="163"/>
      <c r="AM200" s="164">
        <f t="shared" si="16"/>
        <v>0</v>
      </c>
      <c r="AN200" s="162"/>
      <c r="AO200" s="164">
        <f t="shared" si="17"/>
        <v>0</v>
      </c>
      <c r="AP200" s="163"/>
      <c r="AQ200" s="164">
        <f t="shared" si="18"/>
        <v>0</v>
      </c>
      <c r="AR200" s="163"/>
      <c r="AS200" s="164">
        <f t="shared" si="19"/>
        <v>0</v>
      </c>
      <c r="AT200" s="162"/>
      <c r="AU200" s="164">
        <f t="shared" si="20"/>
        <v>0</v>
      </c>
      <c r="AV200" s="162"/>
      <c r="AW200" s="164">
        <f t="shared" si="21"/>
        <v>0</v>
      </c>
      <c r="AX200" s="163"/>
      <c r="AY200" s="164">
        <f t="shared" si="22"/>
        <v>0</v>
      </c>
      <c r="AZ200" s="163"/>
      <c r="BA200" s="164">
        <f t="shared" si="23"/>
        <v>0</v>
      </c>
      <c r="BB200" s="162"/>
      <c r="BC200" s="164">
        <f t="shared" si="24"/>
        <v>0</v>
      </c>
      <c r="BD200" s="163"/>
      <c r="BE200" s="164">
        <f t="shared" si="25"/>
        <v>0</v>
      </c>
      <c r="BF200" s="163"/>
      <c r="BG200" s="164">
        <f t="shared" si="26"/>
        <v>0</v>
      </c>
      <c r="BH200" s="162"/>
      <c r="BI200" s="164">
        <f t="shared" si="27"/>
        <v>0</v>
      </c>
      <c r="BJ200" s="163"/>
      <c r="BK200" s="165">
        <f t="shared" si="28"/>
        <v>0</v>
      </c>
      <c r="BL200" s="158"/>
    </row>
    <row r="201" spans="1:64" x14ac:dyDescent="0.2">
      <c r="A201" s="149" t="s">
        <v>494</v>
      </c>
      <c r="B201" s="168" t="s">
        <v>847</v>
      </c>
      <c r="C201" s="198"/>
      <c r="D201" s="150">
        <f t="shared" si="0"/>
        <v>0</v>
      </c>
      <c r="E201" s="159" t="s">
        <v>649</v>
      </c>
      <c r="F201" s="160" t="s">
        <v>643</v>
      </c>
      <c r="G201" s="161" t="s">
        <v>908</v>
      </c>
      <c r="H201" s="162"/>
      <c r="I201" s="163">
        <f t="shared" si="1"/>
        <v>0</v>
      </c>
      <c r="J201" s="163"/>
      <c r="K201" s="164">
        <f t="shared" si="2"/>
        <v>0</v>
      </c>
      <c r="L201" s="165"/>
      <c r="M201" s="164">
        <f t="shared" si="3"/>
        <v>0</v>
      </c>
      <c r="N201" s="162"/>
      <c r="O201" s="164">
        <f t="shared" si="4"/>
        <v>0</v>
      </c>
      <c r="P201" s="163"/>
      <c r="Q201" s="164">
        <f t="shared" si="5"/>
        <v>0</v>
      </c>
      <c r="R201" s="163"/>
      <c r="S201" s="164">
        <f t="shared" si="6"/>
        <v>0</v>
      </c>
      <c r="T201" s="162"/>
      <c r="U201" s="164">
        <f t="shared" si="7"/>
        <v>0</v>
      </c>
      <c r="V201" s="163"/>
      <c r="W201" s="164">
        <f t="shared" si="8"/>
        <v>0</v>
      </c>
      <c r="X201" s="163"/>
      <c r="Y201" s="164">
        <f t="shared" si="9"/>
        <v>0</v>
      </c>
      <c r="Z201" s="162"/>
      <c r="AA201" s="164">
        <f t="shared" si="10"/>
        <v>0</v>
      </c>
      <c r="AB201" s="163"/>
      <c r="AC201" s="164">
        <f t="shared" si="11"/>
        <v>0</v>
      </c>
      <c r="AD201" s="163"/>
      <c r="AE201" s="164">
        <f t="shared" si="12"/>
        <v>0</v>
      </c>
      <c r="AF201" s="163"/>
      <c r="AG201" s="164">
        <f t="shared" si="13"/>
        <v>0</v>
      </c>
      <c r="AH201" s="162"/>
      <c r="AI201" s="164">
        <f t="shared" si="14"/>
        <v>0</v>
      </c>
      <c r="AJ201" s="163"/>
      <c r="AK201" s="164">
        <f t="shared" si="15"/>
        <v>0</v>
      </c>
      <c r="AL201" s="163"/>
      <c r="AM201" s="164">
        <f t="shared" si="16"/>
        <v>0</v>
      </c>
      <c r="AN201" s="162">
        <v>1</v>
      </c>
      <c r="AO201" s="164">
        <f t="shared" si="17"/>
        <v>0</v>
      </c>
      <c r="AP201" s="163"/>
      <c r="AQ201" s="164">
        <f t="shared" si="18"/>
        <v>0</v>
      </c>
      <c r="AR201" s="163"/>
      <c r="AS201" s="164">
        <f t="shared" si="19"/>
        <v>0</v>
      </c>
      <c r="AT201" s="162"/>
      <c r="AU201" s="164">
        <f t="shared" si="20"/>
        <v>0</v>
      </c>
      <c r="AV201" s="162"/>
      <c r="AW201" s="164">
        <f t="shared" si="21"/>
        <v>0</v>
      </c>
      <c r="AX201" s="163"/>
      <c r="AY201" s="164">
        <f t="shared" si="22"/>
        <v>0</v>
      </c>
      <c r="AZ201" s="163"/>
      <c r="BA201" s="164">
        <f t="shared" si="23"/>
        <v>0</v>
      </c>
      <c r="BB201" s="162"/>
      <c r="BC201" s="164">
        <f t="shared" si="24"/>
        <v>0</v>
      </c>
      <c r="BD201" s="163"/>
      <c r="BE201" s="164">
        <f t="shared" si="25"/>
        <v>0</v>
      </c>
      <c r="BF201" s="163"/>
      <c r="BG201" s="164">
        <f t="shared" si="26"/>
        <v>0</v>
      </c>
      <c r="BH201" s="162"/>
      <c r="BI201" s="164">
        <f t="shared" si="27"/>
        <v>0</v>
      </c>
      <c r="BJ201" s="163"/>
      <c r="BK201" s="165">
        <f t="shared" si="28"/>
        <v>0</v>
      </c>
      <c r="BL201" s="158"/>
    </row>
    <row r="202" spans="1:64" x14ac:dyDescent="0.2">
      <c r="A202" s="149" t="s">
        <v>496</v>
      </c>
      <c r="B202" s="168" t="s">
        <v>848</v>
      </c>
      <c r="C202" s="198"/>
      <c r="D202" s="150">
        <f t="shared" si="0"/>
        <v>0</v>
      </c>
      <c r="E202" s="159" t="s">
        <v>908</v>
      </c>
      <c r="F202" s="160" t="s">
        <v>643</v>
      </c>
      <c r="G202" s="161" t="s">
        <v>649</v>
      </c>
      <c r="H202" s="162"/>
      <c r="I202" s="163">
        <f t="shared" si="1"/>
        <v>0</v>
      </c>
      <c r="J202" s="163"/>
      <c r="K202" s="164">
        <f t="shared" si="2"/>
        <v>0</v>
      </c>
      <c r="L202" s="165"/>
      <c r="M202" s="164">
        <f t="shared" si="3"/>
        <v>0</v>
      </c>
      <c r="N202" s="162"/>
      <c r="O202" s="164">
        <f t="shared" si="4"/>
        <v>0</v>
      </c>
      <c r="P202" s="163"/>
      <c r="Q202" s="164">
        <f t="shared" si="5"/>
        <v>0</v>
      </c>
      <c r="R202" s="163"/>
      <c r="S202" s="164">
        <f t="shared" si="6"/>
        <v>0</v>
      </c>
      <c r="T202" s="162"/>
      <c r="U202" s="164">
        <f t="shared" si="7"/>
        <v>0</v>
      </c>
      <c r="V202" s="163"/>
      <c r="W202" s="164">
        <f t="shared" si="8"/>
        <v>0</v>
      </c>
      <c r="X202" s="163"/>
      <c r="Y202" s="164">
        <f t="shared" si="9"/>
        <v>0</v>
      </c>
      <c r="Z202" s="162"/>
      <c r="AA202" s="164">
        <f t="shared" si="10"/>
        <v>0</v>
      </c>
      <c r="AB202" s="163"/>
      <c r="AC202" s="164">
        <f t="shared" si="11"/>
        <v>0</v>
      </c>
      <c r="AD202" s="163"/>
      <c r="AE202" s="164">
        <f t="shared" si="12"/>
        <v>0</v>
      </c>
      <c r="AF202" s="163"/>
      <c r="AG202" s="164">
        <f t="shared" si="13"/>
        <v>0</v>
      </c>
      <c r="AH202" s="162"/>
      <c r="AI202" s="164">
        <f t="shared" si="14"/>
        <v>0</v>
      </c>
      <c r="AJ202" s="163"/>
      <c r="AK202" s="164">
        <f t="shared" si="15"/>
        <v>0</v>
      </c>
      <c r="AL202" s="163"/>
      <c r="AM202" s="164">
        <f t="shared" si="16"/>
        <v>0</v>
      </c>
      <c r="AN202" s="162"/>
      <c r="AO202" s="164">
        <f t="shared" si="17"/>
        <v>0</v>
      </c>
      <c r="AP202" s="163"/>
      <c r="AQ202" s="164">
        <f t="shared" si="18"/>
        <v>0</v>
      </c>
      <c r="AR202" s="163"/>
      <c r="AS202" s="164">
        <f t="shared" si="19"/>
        <v>0</v>
      </c>
      <c r="AT202" s="162"/>
      <c r="AU202" s="164">
        <f t="shared" si="20"/>
        <v>0</v>
      </c>
      <c r="AV202" s="162"/>
      <c r="AW202" s="164">
        <f t="shared" si="21"/>
        <v>0</v>
      </c>
      <c r="AX202" s="163"/>
      <c r="AY202" s="164">
        <f t="shared" si="22"/>
        <v>0</v>
      </c>
      <c r="AZ202" s="163"/>
      <c r="BA202" s="164">
        <f t="shared" si="23"/>
        <v>0</v>
      </c>
      <c r="BB202" s="162">
        <v>1</v>
      </c>
      <c r="BC202" s="164">
        <f t="shared" si="24"/>
        <v>0</v>
      </c>
      <c r="BD202" s="163"/>
      <c r="BE202" s="164">
        <f t="shared" si="25"/>
        <v>0</v>
      </c>
      <c r="BF202" s="163"/>
      <c r="BG202" s="164">
        <f t="shared" si="26"/>
        <v>0</v>
      </c>
      <c r="BH202" s="162"/>
      <c r="BI202" s="164">
        <f t="shared" si="27"/>
        <v>0</v>
      </c>
      <c r="BJ202" s="163"/>
      <c r="BK202" s="165">
        <f t="shared" si="28"/>
        <v>0</v>
      </c>
      <c r="BL202" s="158"/>
    </row>
    <row r="203" spans="1:64" x14ac:dyDescent="0.2">
      <c r="A203" s="149" t="s">
        <v>498</v>
      </c>
      <c r="B203" s="168" t="s">
        <v>849</v>
      </c>
      <c r="C203" s="198"/>
      <c r="D203" s="150">
        <f t="shared" si="0"/>
        <v>0</v>
      </c>
      <c r="E203" s="159" t="s">
        <v>908</v>
      </c>
      <c r="F203" s="160" t="s">
        <v>643</v>
      </c>
      <c r="G203" s="161" t="s">
        <v>649</v>
      </c>
      <c r="H203" s="162"/>
      <c r="I203" s="163">
        <f t="shared" si="1"/>
        <v>0</v>
      </c>
      <c r="J203" s="163"/>
      <c r="K203" s="164">
        <f t="shared" si="2"/>
        <v>0</v>
      </c>
      <c r="L203" s="165"/>
      <c r="M203" s="164">
        <f t="shared" si="3"/>
        <v>0</v>
      </c>
      <c r="N203" s="162"/>
      <c r="O203" s="164">
        <f t="shared" si="4"/>
        <v>0</v>
      </c>
      <c r="P203" s="163">
        <v>1</v>
      </c>
      <c r="Q203" s="164">
        <f t="shared" si="5"/>
        <v>0</v>
      </c>
      <c r="R203" s="163"/>
      <c r="S203" s="164">
        <f t="shared" si="6"/>
        <v>0</v>
      </c>
      <c r="T203" s="162"/>
      <c r="U203" s="164">
        <f t="shared" si="7"/>
        <v>0</v>
      </c>
      <c r="V203" s="163"/>
      <c r="W203" s="164">
        <f t="shared" si="8"/>
        <v>0</v>
      </c>
      <c r="X203" s="163"/>
      <c r="Y203" s="164">
        <f t="shared" si="9"/>
        <v>0</v>
      </c>
      <c r="Z203" s="162"/>
      <c r="AA203" s="164">
        <f t="shared" si="10"/>
        <v>0</v>
      </c>
      <c r="AB203" s="163"/>
      <c r="AC203" s="164">
        <f t="shared" si="11"/>
        <v>0</v>
      </c>
      <c r="AD203" s="163"/>
      <c r="AE203" s="164">
        <f t="shared" si="12"/>
        <v>0</v>
      </c>
      <c r="AF203" s="163"/>
      <c r="AG203" s="164">
        <f t="shared" si="13"/>
        <v>0</v>
      </c>
      <c r="AH203" s="162"/>
      <c r="AI203" s="164">
        <f t="shared" si="14"/>
        <v>0</v>
      </c>
      <c r="AJ203" s="163"/>
      <c r="AK203" s="164">
        <f t="shared" si="15"/>
        <v>0</v>
      </c>
      <c r="AL203" s="163"/>
      <c r="AM203" s="164">
        <f t="shared" si="16"/>
        <v>0</v>
      </c>
      <c r="AN203" s="162"/>
      <c r="AO203" s="164">
        <f t="shared" si="17"/>
        <v>0</v>
      </c>
      <c r="AP203" s="163"/>
      <c r="AQ203" s="164">
        <f t="shared" si="18"/>
        <v>0</v>
      </c>
      <c r="AR203" s="163"/>
      <c r="AS203" s="164">
        <f t="shared" si="19"/>
        <v>0</v>
      </c>
      <c r="AT203" s="162"/>
      <c r="AU203" s="164">
        <f t="shared" si="20"/>
        <v>0</v>
      </c>
      <c r="AV203" s="162"/>
      <c r="AW203" s="164">
        <f t="shared" si="21"/>
        <v>0</v>
      </c>
      <c r="AX203" s="163"/>
      <c r="AY203" s="164">
        <f t="shared" si="22"/>
        <v>0</v>
      </c>
      <c r="AZ203" s="163"/>
      <c r="BA203" s="164">
        <f t="shared" si="23"/>
        <v>0</v>
      </c>
      <c r="BB203" s="162"/>
      <c r="BC203" s="164">
        <f t="shared" si="24"/>
        <v>0</v>
      </c>
      <c r="BD203" s="163"/>
      <c r="BE203" s="164">
        <f t="shared" si="25"/>
        <v>0</v>
      </c>
      <c r="BF203" s="163"/>
      <c r="BG203" s="164">
        <f t="shared" si="26"/>
        <v>0</v>
      </c>
      <c r="BH203" s="162"/>
      <c r="BI203" s="164">
        <f t="shared" si="27"/>
        <v>0</v>
      </c>
      <c r="BJ203" s="163"/>
      <c r="BK203" s="165">
        <f t="shared" si="28"/>
        <v>0</v>
      </c>
      <c r="BL203" s="158"/>
    </row>
    <row r="204" spans="1:64" x14ac:dyDescent="0.2">
      <c r="A204" s="149" t="s">
        <v>500</v>
      </c>
      <c r="B204" s="168" t="s">
        <v>850</v>
      </c>
      <c r="C204" s="198"/>
      <c r="D204" s="150">
        <f t="shared" si="0"/>
        <v>0</v>
      </c>
      <c r="E204" s="159" t="s">
        <v>649</v>
      </c>
      <c r="F204" s="160" t="s">
        <v>643</v>
      </c>
      <c r="G204" s="161" t="s">
        <v>908</v>
      </c>
      <c r="H204" s="162"/>
      <c r="I204" s="163">
        <f t="shared" si="1"/>
        <v>0</v>
      </c>
      <c r="J204" s="163"/>
      <c r="K204" s="164">
        <f t="shared" si="2"/>
        <v>0</v>
      </c>
      <c r="L204" s="165"/>
      <c r="M204" s="164">
        <f t="shared" si="3"/>
        <v>0</v>
      </c>
      <c r="N204" s="162"/>
      <c r="O204" s="164">
        <f t="shared" si="4"/>
        <v>0</v>
      </c>
      <c r="P204" s="163"/>
      <c r="Q204" s="164">
        <f t="shared" si="5"/>
        <v>0</v>
      </c>
      <c r="R204" s="163"/>
      <c r="S204" s="164">
        <f t="shared" si="6"/>
        <v>0</v>
      </c>
      <c r="T204" s="162"/>
      <c r="U204" s="164">
        <f t="shared" si="7"/>
        <v>0</v>
      </c>
      <c r="V204" s="163"/>
      <c r="W204" s="164">
        <f t="shared" si="8"/>
        <v>0</v>
      </c>
      <c r="X204" s="163"/>
      <c r="Y204" s="164">
        <f t="shared" si="9"/>
        <v>0</v>
      </c>
      <c r="Z204" s="162"/>
      <c r="AA204" s="164">
        <f t="shared" si="10"/>
        <v>0</v>
      </c>
      <c r="AB204" s="163"/>
      <c r="AC204" s="164">
        <f t="shared" si="11"/>
        <v>0</v>
      </c>
      <c r="AD204" s="163">
        <v>1</v>
      </c>
      <c r="AE204" s="164">
        <f t="shared" si="12"/>
        <v>0</v>
      </c>
      <c r="AF204" s="163"/>
      <c r="AG204" s="164">
        <f t="shared" si="13"/>
        <v>0</v>
      </c>
      <c r="AH204" s="162"/>
      <c r="AI204" s="164">
        <f t="shared" si="14"/>
        <v>0</v>
      </c>
      <c r="AJ204" s="163"/>
      <c r="AK204" s="164">
        <f t="shared" si="15"/>
        <v>0</v>
      </c>
      <c r="AL204" s="163"/>
      <c r="AM204" s="164">
        <f t="shared" si="16"/>
        <v>0</v>
      </c>
      <c r="AN204" s="162"/>
      <c r="AO204" s="164">
        <f t="shared" si="17"/>
        <v>0</v>
      </c>
      <c r="AP204" s="163"/>
      <c r="AQ204" s="164">
        <f t="shared" si="18"/>
        <v>0</v>
      </c>
      <c r="AR204" s="163"/>
      <c r="AS204" s="164">
        <f t="shared" si="19"/>
        <v>0</v>
      </c>
      <c r="AT204" s="162"/>
      <c r="AU204" s="164">
        <f t="shared" si="20"/>
        <v>0</v>
      </c>
      <c r="AV204" s="162"/>
      <c r="AW204" s="164">
        <f t="shared" si="21"/>
        <v>0</v>
      </c>
      <c r="AX204" s="163"/>
      <c r="AY204" s="164">
        <f t="shared" si="22"/>
        <v>0</v>
      </c>
      <c r="AZ204" s="163"/>
      <c r="BA204" s="164">
        <f t="shared" si="23"/>
        <v>0</v>
      </c>
      <c r="BB204" s="162"/>
      <c r="BC204" s="164">
        <f t="shared" si="24"/>
        <v>0</v>
      </c>
      <c r="BD204" s="163"/>
      <c r="BE204" s="164">
        <f t="shared" si="25"/>
        <v>0</v>
      </c>
      <c r="BF204" s="163"/>
      <c r="BG204" s="164">
        <f t="shared" si="26"/>
        <v>0</v>
      </c>
      <c r="BH204" s="162"/>
      <c r="BI204" s="164">
        <f t="shared" si="27"/>
        <v>0</v>
      </c>
      <c r="BJ204" s="163"/>
      <c r="BK204" s="165">
        <f t="shared" si="28"/>
        <v>0</v>
      </c>
      <c r="BL204" s="158"/>
    </row>
    <row r="205" spans="1:64" x14ac:dyDescent="0.2">
      <c r="A205" s="149" t="s">
        <v>502</v>
      </c>
      <c r="B205" s="172" t="s">
        <v>851</v>
      </c>
      <c r="C205" s="203"/>
      <c r="D205" s="150">
        <f t="shared" si="0"/>
        <v>0</v>
      </c>
      <c r="E205" s="159" t="s">
        <v>908</v>
      </c>
      <c r="F205" s="160" t="s">
        <v>643</v>
      </c>
      <c r="G205" s="161" t="s">
        <v>649</v>
      </c>
      <c r="H205" s="162"/>
      <c r="I205" s="163">
        <f t="shared" si="1"/>
        <v>0</v>
      </c>
      <c r="J205" s="163"/>
      <c r="K205" s="164">
        <f t="shared" si="2"/>
        <v>0</v>
      </c>
      <c r="L205" s="165"/>
      <c r="M205" s="164">
        <f t="shared" si="3"/>
        <v>0</v>
      </c>
      <c r="N205" s="162"/>
      <c r="O205" s="164">
        <f t="shared" si="4"/>
        <v>0</v>
      </c>
      <c r="P205" s="163"/>
      <c r="Q205" s="164">
        <f t="shared" si="5"/>
        <v>0</v>
      </c>
      <c r="R205" s="163"/>
      <c r="S205" s="164">
        <f t="shared" si="6"/>
        <v>0</v>
      </c>
      <c r="T205" s="162"/>
      <c r="U205" s="164">
        <f t="shared" si="7"/>
        <v>0</v>
      </c>
      <c r="V205" s="163"/>
      <c r="W205" s="164">
        <f t="shared" si="8"/>
        <v>0</v>
      </c>
      <c r="X205" s="163"/>
      <c r="Y205" s="164">
        <f t="shared" si="9"/>
        <v>0</v>
      </c>
      <c r="Z205" s="162"/>
      <c r="AA205" s="164">
        <f t="shared" si="10"/>
        <v>0</v>
      </c>
      <c r="AB205" s="163"/>
      <c r="AC205" s="164">
        <f t="shared" si="11"/>
        <v>0</v>
      </c>
      <c r="AD205" s="163"/>
      <c r="AE205" s="164">
        <f t="shared" si="12"/>
        <v>0</v>
      </c>
      <c r="AF205" s="163"/>
      <c r="AG205" s="164">
        <f t="shared" si="13"/>
        <v>0</v>
      </c>
      <c r="AH205" s="162"/>
      <c r="AI205" s="164">
        <f t="shared" si="14"/>
        <v>0</v>
      </c>
      <c r="AJ205" s="163"/>
      <c r="AK205" s="164">
        <f t="shared" si="15"/>
        <v>0</v>
      </c>
      <c r="AL205" s="163"/>
      <c r="AM205" s="164">
        <f t="shared" si="16"/>
        <v>0</v>
      </c>
      <c r="AN205" s="162"/>
      <c r="AO205" s="164">
        <f t="shared" si="17"/>
        <v>0</v>
      </c>
      <c r="AP205" s="163"/>
      <c r="AQ205" s="164">
        <f t="shared" si="18"/>
        <v>0</v>
      </c>
      <c r="AR205" s="163"/>
      <c r="AS205" s="164">
        <f t="shared" si="19"/>
        <v>0</v>
      </c>
      <c r="AT205" s="162"/>
      <c r="AU205" s="164">
        <f t="shared" si="20"/>
        <v>0</v>
      </c>
      <c r="AV205" s="162"/>
      <c r="AW205" s="164">
        <f t="shared" si="21"/>
        <v>0</v>
      </c>
      <c r="AX205" s="163"/>
      <c r="AY205" s="164">
        <f t="shared" si="22"/>
        <v>0</v>
      </c>
      <c r="AZ205" s="163">
        <v>1</v>
      </c>
      <c r="BA205" s="164">
        <f t="shared" si="23"/>
        <v>0</v>
      </c>
      <c r="BB205" s="162"/>
      <c r="BC205" s="164">
        <f t="shared" si="24"/>
        <v>0</v>
      </c>
      <c r="BD205" s="163"/>
      <c r="BE205" s="164">
        <f t="shared" si="25"/>
        <v>0</v>
      </c>
      <c r="BF205" s="163"/>
      <c r="BG205" s="164">
        <f t="shared" si="26"/>
        <v>0</v>
      </c>
      <c r="BH205" s="162"/>
      <c r="BI205" s="164">
        <f t="shared" si="27"/>
        <v>0</v>
      </c>
      <c r="BJ205" s="163"/>
      <c r="BK205" s="165">
        <f t="shared" si="28"/>
        <v>0</v>
      </c>
      <c r="BL205" s="158"/>
    </row>
    <row r="206" spans="1:64" x14ac:dyDescent="0.2">
      <c r="A206" s="149" t="s">
        <v>504</v>
      </c>
      <c r="B206" s="168" t="s">
        <v>852</v>
      </c>
      <c r="C206" s="198"/>
      <c r="D206" s="150">
        <f t="shared" si="0"/>
        <v>0</v>
      </c>
      <c r="E206" s="159" t="s">
        <v>908</v>
      </c>
      <c r="F206" s="160" t="s">
        <v>643</v>
      </c>
      <c r="G206" s="161" t="s">
        <v>649</v>
      </c>
      <c r="H206" s="162"/>
      <c r="I206" s="163">
        <f t="shared" si="1"/>
        <v>0</v>
      </c>
      <c r="J206" s="163"/>
      <c r="K206" s="164">
        <f t="shared" si="2"/>
        <v>0</v>
      </c>
      <c r="L206" s="165"/>
      <c r="M206" s="164">
        <f t="shared" si="3"/>
        <v>0</v>
      </c>
      <c r="N206" s="162"/>
      <c r="O206" s="164">
        <f t="shared" si="4"/>
        <v>0</v>
      </c>
      <c r="P206" s="163"/>
      <c r="Q206" s="164">
        <f t="shared" si="5"/>
        <v>0</v>
      </c>
      <c r="R206" s="163"/>
      <c r="S206" s="164">
        <f t="shared" si="6"/>
        <v>0</v>
      </c>
      <c r="T206" s="162"/>
      <c r="U206" s="164">
        <f t="shared" si="7"/>
        <v>0</v>
      </c>
      <c r="V206" s="163"/>
      <c r="W206" s="164">
        <f t="shared" si="8"/>
        <v>0</v>
      </c>
      <c r="X206" s="163"/>
      <c r="Y206" s="164">
        <f t="shared" si="9"/>
        <v>0</v>
      </c>
      <c r="Z206" s="162"/>
      <c r="AA206" s="164">
        <f t="shared" si="10"/>
        <v>0</v>
      </c>
      <c r="AB206" s="163"/>
      <c r="AC206" s="164">
        <f t="shared" si="11"/>
        <v>0</v>
      </c>
      <c r="AD206" s="163"/>
      <c r="AE206" s="164">
        <f t="shared" si="12"/>
        <v>0</v>
      </c>
      <c r="AF206" s="163"/>
      <c r="AG206" s="164">
        <f t="shared" si="13"/>
        <v>0</v>
      </c>
      <c r="AH206" s="162"/>
      <c r="AI206" s="164">
        <f t="shared" si="14"/>
        <v>0</v>
      </c>
      <c r="AJ206" s="163"/>
      <c r="AK206" s="164">
        <f t="shared" si="15"/>
        <v>0</v>
      </c>
      <c r="AL206" s="163"/>
      <c r="AM206" s="164">
        <f t="shared" si="16"/>
        <v>0</v>
      </c>
      <c r="AN206" s="162"/>
      <c r="AO206" s="164">
        <f t="shared" si="17"/>
        <v>0</v>
      </c>
      <c r="AP206" s="163"/>
      <c r="AQ206" s="164">
        <f t="shared" si="18"/>
        <v>0</v>
      </c>
      <c r="AR206" s="163"/>
      <c r="AS206" s="164">
        <f t="shared" si="19"/>
        <v>0</v>
      </c>
      <c r="AT206" s="162"/>
      <c r="AU206" s="164">
        <f t="shared" si="20"/>
        <v>0</v>
      </c>
      <c r="AV206" s="162"/>
      <c r="AW206" s="164">
        <f t="shared" si="21"/>
        <v>0</v>
      </c>
      <c r="AX206" s="163"/>
      <c r="AY206" s="164">
        <f t="shared" si="22"/>
        <v>0</v>
      </c>
      <c r="AZ206" s="163"/>
      <c r="BA206" s="164">
        <f t="shared" si="23"/>
        <v>0</v>
      </c>
      <c r="BB206" s="162"/>
      <c r="BC206" s="164">
        <f t="shared" si="24"/>
        <v>0</v>
      </c>
      <c r="BD206" s="163"/>
      <c r="BE206" s="164">
        <f t="shared" si="25"/>
        <v>0</v>
      </c>
      <c r="BF206" s="163"/>
      <c r="BG206" s="164">
        <f t="shared" si="26"/>
        <v>0</v>
      </c>
      <c r="BH206" s="162"/>
      <c r="BI206" s="164">
        <f t="shared" si="27"/>
        <v>0</v>
      </c>
      <c r="BJ206" s="163">
        <v>1</v>
      </c>
      <c r="BK206" s="165">
        <f t="shared" si="28"/>
        <v>0</v>
      </c>
      <c r="BL206" s="158"/>
    </row>
    <row r="207" spans="1:64" x14ac:dyDescent="0.2">
      <c r="A207" s="149" t="s">
        <v>506</v>
      </c>
      <c r="B207" s="168" t="s">
        <v>853</v>
      </c>
      <c r="C207" s="198"/>
      <c r="D207" s="150">
        <f t="shared" si="0"/>
        <v>0</v>
      </c>
      <c r="E207" s="159" t="s">
        <v>929</v>
      </c>
      <c r="F207" s="160" t="s">
        <v>817</v>
      </c>
      <c r="G207" s="161" t="s">
        <v>928</v>
      </c>
      <c r="H207" s="162"/>
      <c r="I207" s="163">
        <f t="shared" si="1"/>
        <v>0</v>
      </c>
      <c r="J207" s="163"/>
      <c r="K207" s="164">
        <f t="shared" si="2"/>
        <v>0</v>
      </c>
      <c r="L207" s="165"/>
      <c r="M207" s="164">
        <f t="shared" si="3"/>
        <v>0</v>
      </c>
      <c r="N207" s="162"/>
      <c r="O207" s="164">
        <f t="shared" si="4"/>
        <v>0</v>
      </c>
      <c r="P207" s="163"/>
      <c r="Q207" s="164">
        <f t="shared" si="5"/>
        <v>0</v>
      </c>
      <c r="R207" s="163"/>
      <c r="S207" s="164">
        <f t="shared" si="6"/>
        <v>0</v>
      </c>
      <c r="T207" s="162"/>
      <c r="U207" s="164">
        <f t="shared" si="7"/>
        <v>0</v>
      </c>
      <c r="V207" s="163"/>
      <c r="W207" s="164">
        <f t="shared" si="8"/>
        <v>0</v>
      </c>
      <c r="X207" s="163"/>
      <c r="Y207" s="164">
        <f t="shared" si="9"/>
        <v>0</v>
      </c>
      <c r="Z207" s="162"/>
      <c r="AA207" s="164">
        <f t="shared" si="10"/>
        <v>0</v>
      </c>
      <c r="AB207" s="163"/>
      <c r="AC207" s="164">
        <f t="shared" si="11"/>
        <v>0</v>
      </c>
      <c r="AD207" s="163"/>
      <c r="AE207" s="164">
        <f t="shared" si="12"/>
        <v>0</v>
      </c>
      <c r="AF207" s="163"/>
      <c r="AG207" s="164">
        <f t="shared" si="13"/>
        <v>0</v>
      </c>
      <c r="AH207" s="162"/>
      <c r="AI207" s="164">
        <f t="shared" si="14"/>
        <v>0</v>
      </c>
      <c r="AJ207" s="163"/>
      <c r="AK207" s="164">
        <f t="shared" si="15"/>
        <v>0</v>
      </c>
      <c r="AL207" s="163"/>
      <c r="AM207" s="164">
        <f t="shared" si="16"/>
        <v>0</v>
      </c>
      <c r="AN207" s="162"/>
      <c r="AO207" s="164">
        <f t="shared" si="17"/>
        <v>0</v>
      </c>
      <c r="AP207" s="163"/>
      <c r="AQ207" s="164">
        <f t="shared" si="18"/>
        <v>0</v>
      </c>
      <c r="AR207" s="163"/>
      <c r="AS207" s="164">
        <f t="shared" si="19"/>
        <v>0</v>
      </c>
      <c r="AT207" s="162"/>
      <c r="AU207" s="164">
        <f t="shared" si="20"/>
        <v>0</v>
      </c>
      <c r="AV207" s="162"/>
      <c r="AW207" s="164">
        <f t="shared" si="21"/>
        <v>0</v>
      </c>
      <c r="AX207" s="163"/>
      <c r="AY207" s="164">
        <f t="shared" si="22"/>
        <v>0</v>
      </c>
      <c r="AZ207" s="163"/>
      <c r="BA207" s="164">
        <f t="shared" si="23"/>
        <v>0</v>
      </c>
      <c r="BB207" s="162">
        <v>1</v>
      </c>
      <c r="BC207" s="164">
        <f t="shared" si="24"/>
        <v>0</v>
      </c>
      <c r="BD207" s="163"/>
      <c r="BE207" s="164">
        <f t="shared" si="25"/>
        <v>0</v>
      </c>
      <c r="BF207" s="163"/>
      <c r="BG207" s="164">
        <f t="shared" si="26"/>
        <v>0</v>
      </c>
      <c r="BH207" s="162"/>
      <c r="BI207" s="164">
        <f t="shared" si="27"/>
        <v>0</v>
      </c>
      <c r="BJ207" s="163"/>
      <c r="BK207" s="165">
        <f t="shared" si="28"/>
        <v>0</v>
      </c>
      <c r="BL207" s="158"/>
    </row>
    <row r="208" spans="1:64" x14ac:dyDescent="0.2">
      <c r="A208" s="149" t="s">
        <v>508</v>
      </c>
      <c r="B208" s="168" t="s">
        <v>854</v>
      </c>
      <c r="C208" s="198"/>
      <c r="D208" s="150">
        <f t="shared" si="0"/>
        <v>0</v>
      </c>
      <c r="E208" s="159" t="s">
        <v>649</v>
      </c>
      <c r="F208" s="160" t="s">
        <v>643</v>
      </c>
      <c r="G208" s="161" t="s">
        <v>908</v>
      </c>
      <c r="H208" s="162"/>
      <c r="I208" s="163">
        <f t="shared" si="1"/>
        <v>0</v>
      </c>
      <c r="J208" s="163"/>
      <c r="K208" s="164">
        <f t="shared" si="2"/>
        <v>0</v>
      </c>
      <c r="L208" s="165"/>
      <c r="M208" s="164">
        <f t="shared" si="3"/>
        <v>0</v>
      </c>
      <c r="N208" s="162"/>
      <c r="O208" s="164">
        <f t="shared" si="4"/>
        <v>0</v>
      </c>
      <c r="P208" s="163"/>
      <c r="Q208" s="164">
        <f t="shared" si="5"/>
        <v>0</v>
      </c>
      <c r="R208" s="163"/>
      <c r="S208" s="164">
        <f t="shared" si="6"/>
        <v>0</v>
      </c>
      <c r="T208" s="162"/>
      <c r="U208" s="164">
        <f t="shared" si="7"/>
        <v>0</v>
      </c>
      <c r="V208" s="163"/>
      <c r="W208" s="164">
        <f t="shared" si="8"/>
        <v>0</v>
      </c>
      <c r="X208" s="163">
        <v>1</v>
      </c>
      <c r="Y208" s="164">
        <f t="shared" si="9"/>
        <v>0</v>
      </c>
      <c r="Z208" s="162"/>
      <c r="AA208" s="164">
        <f t="shared" si="10"/>
        <v>0</v>
      </c>
      <c r="AB208" s="163"/>
      <c r="AC208" s="164">
        <f t="shared" si="11"/>
        <v>0</v>
      </c>
      <c r="AD208" s="163"/>
      <c r="AE208" s="164">
        <f t="shared" si="12"/>
        <v>0</v>
      </c>
      <c r="AF208" s="163"/>
      <c r="AG208" s="164">
        <f t="shared" si="13"/>
        <v>0</v>
      </c>
      <c r="AH208" s="162"/>
      <c r="AI208" s="164">
        <f t="shared" si="14"/>
        <v>0</v>
      </c>
      <c r="AJ208" s="163"/>
      <c r="AK208" s="164">
        <f t="shared" si="15"/>
        <v>0</v>
      </c>
      <c r="AL208" s="163"/>
      <c r="AM208" s="164">
        <f t="shared" si="16"/>
        <v>0</v>
      </c>
      <c r="AN208" s="162"/>
      <c r="AO208" s="164">
        <f t="shared" si="17"/>
        <v>0</v>
      </c>
      <c r="AP208" s="163"/>
      <c r="AQ208" s="164">
        <f t="shared" si="18"/>
        <v>0</v>
      </c>
      <c r="AR208" s="163"/>
      <c r="AS208" s="164">
        <f t="shared" si="19"/>
        <v>0</v>
      </c>
      <c r="AT208" s="162"/>
      <c r="AU208" s="164">
        <f t="shared" si="20"/>
        <v>0</v>
      </c>
      <c r="AV208" s="162"/>
      <c r="AW208" s="164">
        <f t="shared" si="21"/>
        <v>0</v>
      </c>
      <c r="AX208" s="163"/>
      <c r="AY208" s="164">
        <f t="shared" si="22"/>
        <v>0</v>
      </c>
      <c r="AZ208" s="163"/>
      <c r="BA208" s="164">
        <f t="shared" si="23"/>
        <v>0</v>
      </c>
      <c r="BB208" s="162"/>
      <c r="BC208" s="164">
        <f t="shared" si="24"/>
        <v>0</v>
      </c>
      <c r="BD208" s="163"/>
      <c r="BE208" s="164">
        <f t="shared" si="25"/>
        <v>0</v>
      </c>
      <c r="BF208" s="163"/>
      <c r="BG208" s="164">
        <f t="shared" si="26"/>
        <v>0</v>
      </c>
      <c r="BH208" s="162"/>
      <c r="BI208" s="164">
        <f t="shared" si="27"/>
        <v>0</v>
      </c>
      <c r="BJ208" s="163"/>
      <c r="BK208" s="165">
        <f t="shared" si="28"/>
        <v>0</v>
      </c>
      <c r="BL208" s="158"/>
    </row>
    <row r="209" spans="1:64" x14ac:dyDescent="0.2">
      <c r="A209" s="149" t="s">
        <v>510</v>
      </c>
      <c r="B209" s="168" t="s">
        <v>855</v>
      </c>
      <c r="C209" s="198"/>
      <c r="D209" s="150">
        <f t="shared" si="0"/>
        <v>0</v>
      </c>
      <c r="E209" s="159" t="s">
        <v>908</v>
      </c>
      <c r="F209" s="160" t="s">
        <v>643</v>
      </c>
      <c r="G209" s="161" t="s">
        <v>649</v>
      </c>
      <c r="H209" s="162"/>
      <c r="I209" s="163">
        <f t="shared" si="1"/>
        <v>0</v>
      </c>
      <c r="J209" s="163"/>
      <c r="K209" s="164">
        <f t="shared" si="2"/>
        <v>0</v>
      </c>
      <c r="L209" s="165"/>
      <c r="M209" s="164">
        <f t="shared" si="3"/>
        <v>0</v>
      </c>
      <c r="N209" s="162"/>
      <c r="O209" s="164">
        <f t="shared" si="4"/>
        <v>0</v>
      </c>
      <c r="P209" s="163"/>
      <c r="Q209" s="164">
        <f t="shared" si="5"/>
        <v>0</v>
      </c>
      <c r="R209" s="163"/>
      <c r="S209" s="164">
        <f t="shared" si="6"/>
        <v>0</v>
      </c>
      <c r="T209" s="162"/>
      <c r="U209" s="164">
        <f t="shared" si="7"/>
        <v>0</v>
      </c>
      <c r="V209" s="163"/>
      <c r="W209" s="164">
        <f t="shared" si="8"/>
        <v>0</v>
      </c>
      <c r="X209" s="163"/>
      <c r="Y209" s="164">
        <f t="shared" si="9"/>
        <v>0</v>
      </c>
      <c r="Z209" s="162"/>
      <c r="AA209" s="164">
        <f t="shared" si="10"/>
        <v>0</v>
      </c>
      <c r="AB209" s="163"/>
      <c r="AC209" s="164">
        <f t="shared" si="11"/>
        <v>0</v>
      </c>
      <c r="AD209" s="163"/>
      <c r="AE209" s="164">
        <f t="shared" si="12"/>
        <v>0</v>
      </c>
      <c r="AF209" s="163"/>
      <c r="AG209" s="164">
        <f t="shared" si="13"/>
        <v>0</v>
      </c>
      <c r="AH209" s="162">
        <v>1</v>
      </c>
      <c r="AI209" s="164">
        <f t="shared" si="14"/>
        <v>0</v>
      </c>
      <c r="AJ209" s="163"/>
      <c r="AK209" s="164">
        <f t="shared" si="15"/>
        <v>0</v>
      </c>
      <c r="AL209" s="163"/>
      <c r="AM209" s="164">
        <f t="shared" si="16"/>
        <v>0</v>
      </c>
      <c r="AN209" s="162"/>
      <c r="AO209" s="164">
        <f t="shared" si="17"/>
        <v>0</v>
      </c>
      <c r="AP209" s="163"/>
      <c r="AQ209" s="164">
        <f t="shared" si="18"/>
        <v>0</v>
      </c>
      <c r="AR209" s="163"/>
      <c r="AS209" s="164">
        <f t="shared" si="19"/>
        <v>0</v>
      </c>
      <c r="AT209" s="162"/>
      <c r="AU209" s="164">
        <f t="shared" si="20"/>
        <v>0</v>
      </c>
      <c r="AV209" s="162"/>
      <c r="AW209" s="164">
        <f t="shared" si="21"/>
        <v>0</v>
      </c>
      <c r="AX209" s="163"/>
      <c r="AY209" s="164">
        <f t="shared" si="22"/>
        <v>0</v>
      </c>
      <c r="AZ209" s="163"/>
      <c r="BA209" s="164">
        <f t="shared" si="23"/>
        <v>0</v>
      </c>
      <c r="BB209" s="162"/>
      <c r="BC209" s="164">
        <f t="shared" si="24"/>
        <v>0</v>
      </c>
      <c r="BD209" s="163"/>
      <c r="BE209" s="164">
        <f t="shared" si="25"/>
        <v>0</v>
      </c>
      <c r="BF209" s="163"/>
      <c r="BG209" s="164">
        <f t="shared" si="26"/>
        <v>0</v>
      </c>
      <c r="BH209" s="162"/>
      <c r="BI209" s="164">
        <f t="shared" si="27"/>
        <v>0</v>
      </c>
      <c r="BJ209" s="163"/>
      <c r="BK209" s="165">
        <f t="shared" si="28"/>
        <v>0</v>
      </c>
      <c r="BL209" s="158"/>
    </row>
    <row r="210" spans="1:64" x14ac:dyDescent="0.2">
      <c r="A210" s="149" t="s">
        <v>512</v>
      </c>
      <c r="B210" s="168" t="s">
        <v>856</v>
      </c>
      <c r="C210" s="198"/>
      <c r="D210" s="150">
        <f t="shared" si="0"/>
        <v>0</v>
      </c>
      <c r="E210" s="159" t="s">
        <v>908</v>
      </c>
      <c r="F210" s="160" t="s">
        <v>643</v>
      </c>
      <c r="G210" s="161" t="s">
        <v>649</v>
      </c>
      <c r="H210" s="162"/>
      <c r="I210" s="163">
        <f t="shared" si="1"/>
        <v>0</v>
      </c>
      <c r="J210" s="163"/>
      <c r="K210" s="164">
        <f t="shared" si="2"/>
        <v>0</v>
      </c>
      <c r="L210" s="165"/>
      <c r="M210" s="164">
        <f t="shared" si="3"/>
        <v>0</v>
      </c>
      <c r="N210" s="162"/>
      <c r="O210" s="164">
        <f t="shared" si="4"/>
        <v>0</v>
      </c>
      <c r="P210" s="163"/>
      <c r="Q210" s="164">
        <f t="shared" si="5"/>
        <v>0</v>
      </c>
      <c r="R210" s="163"/>
      <c r="S210" s="164">
        <f t="shared" si="6"/>
        <v>0</v>
      </c>
      <c r="T210" s="162"/>
      <c r="U210" s="164">
        <f t="shared" si="7"/>
        <v>0</v>
      </c>
      <c r="V210" s="163"/>
      <c r="W210" s="164">
        <f t="shared" si="8"/>
        <v>0</v>
      </c>
      <c r="X210" s="163"/>
      <c r="Y210" s="164">
        <f t="shared" si="9"/>
        <v>0</v>
      </c>
      <c r="Z210" s="162"/>
      <c r="AA210" s="164">
        <f t="shared" si="10"/>
        <v>0</v>
      </c>
      <c r="AB210" s="163"/>
      <c r="AC210" s="164">
        <f t="shared" si="11"/>
        <v>0</v>
      </c>
      <c r="AD210" s="163">
        <v>1</v>
      </c>
      <c r="AE210" s="164">
        <f t="shared" si="12"/>
        <v>0</v>
      </c>
      <c r="AF210" s="163"/>
      <c r="AG210" s="164">
        <f t="shared" si="13"/>
        <v>0</v>
      </c>
      <c r="AH210" s="162"/>
      <c r="AI210" s="164">
        <f t="shared" si="14"/>
        <v>0</v>
      </c>
      <c r="AJ210" s="163"/>
      <c r="AK210" s="164">
        <f t="shared" si="15"/>
        <v>0</v>
      </c>
      <c r="AL210" s="163"/>
      <c r="AM210" s="164">
        <f t="shared" si="16"/>
        <v>0</v>
      </c>
      <c r="AN210" s="162"/>
      <c r="AO210" s="164">
        <f t="shared" si="17"/>
        <v>0</v>
      </c>
      <c r="AP210" s="163"/>
      <c r="AQ210" s="164">
        <f t="shared" si="18"/>
        <v>0</v>
      </c>
      <c r="AR210" s="163"/>
      <c r="AS210" s="164">
        <f t="shared" si="19"/>
        <v>0</v>
      </c>
      <c r="AT210" s="162"/>
      <c r="AU210" s="164">
        <f t="shared" si="20"/>
        <v>0</v>
      </c>
      <c r="AV210" s="162"/>
      <c r="AW210" s="164">
        <f t="shared" si="21"/>
        <v>0</v>
      </c>
      <c r="AX210" s="163"/>
      <c r="AY210" s="164">
        <f t="shared" si="22"/>
        <v>0</v>
      </c>
      <c r="AZ210" s="163"/>
      <c r="BA210" s="164">
        <f t="shared" si="23"/>
        <v>0</v>
      </c>
      <c r="BB210" s="162"/>
      <c r="BC210" s="164">
        <f t="shared" si="24"/>
        <v>0</v>
      </c>
      <c r="BD210" s="163"/>
      <c r="BE210" s="164">
        <f t="shared" si="25"/>
        <v>0</v>
      </c>
      <c r="BF210" s="163"/>
      <c r="BG210" s="164">
        <f t="shared" si="26"/>
        <v>0</v>
      </c>
      <c r="BH210" s="162"/>
      <c r="BI210" s="164">
        <f t="shared" si="27"/>
        <v>0</v>
      </c>
      <c r="BJ210" s="163"/>
      <c r="BK210" s="165">
        <f t="shared" si="28"/>
        <v>0</v>
      </c>
      <c r="BL210" s="158"/>
    </row>
    <row r="211" spans="1:64" x14ac:dyDescent="0.2">
      <c r="A211" s="149" t="s">
        <v>514</v>
      </c>
      <c r="B211" s="168" t="s">
        <v>857</v>
      </c>
      <c r="C211" s="198"/>
      <c r="D211" s="150">
        <f t="shared" si="0"/>
        <v>0</v>
      </c>
      <c r="E211" s="159" t="s">
        <v>649</v>
      </c>
      <c r="F211" s="160" t="s">
        <v>643</v>
      </c>
      <c r="G211" s="161" t="s">
        <v>908</v>
      </c>
      <c r="H211" s="162"/>
      <c r="I211" s="163">
        <f t="shared" si="1"/>
        <v>0</v>
      </c>
      <c r="J211" s="163"/>
      <c r="K211" s="164">
        <f t="shared" si="2"/>
        <v>0</v>
      </c>
      <c r="L211" s="165"/>
      <c r="M211" s="164">
        <f t="shared" si="3"/>
        <v>0</v>
      </c>
      <c r="N211" s="162"/>
      <c r="O211" s="164">
        <f t="shared" si="4"/>
        <v>0</v>
      </c>
      <c r="P211" s="163"/>
      <c r="Q211" s="164">
        <f t="shared" si="5"/>
        <v>0</v>
      </c>
      <c r="R211" s="163"/>
      <c r="S211" s="164">
        <f t="shared" si="6"/>
        <v>0</v>
      </c>
      <c r="T211" s="162"/>
      <c r="U211" s="164">
        <f t="shared" si="7"/>
        <v>0</v>
      </c>
      <c r="V211" s="163"/>
      <c r="W211" s="164">
        <f t="shared" si="8"/>
        <v>0</v>
      </c>
      <c r="X211" s="163"/>
      <c r="Y211" s="164">
        <f t="shared" si="9"/>
        <v>0</v>
      </c>
      <c r="Z211" s="162"/>
      <c r="AA211" s="164">
        <f t="shared" si="10"/>
        <v>0</v>
      </c>
      <c r="AB211" s="163"/>
      <c r="AC211" s="164">
        <f t="shared" si="11"/>
        <v>0</v>
      </c>
      <c r="AD211" s="163"/>
      <c r="AE211" s="164">
        <f t="shared" si="12"/>
        <v>0</v>
      </c>
      <c r="AF211" s="163"/>
      <c r="AG211" s="164">
        <f t="shared" si="13"/>
        <v>0</v>
      </c>
      <c r="AH211" s="162"/>
      <c r="AI211" s="164">
        <f t="shared" si="14"/>
        <v>0</v>
      </c>
      <c r="AJ211" s="163"/>
      <c r="AK211" s="164">
        <f t="shared" si="15"/>
        <v>0</v>
      </c>
      <c r="AL211" s="163"/>
      <c r="AM211" s="164">
        <f t="shared" si="16"/>
        <v>0</v>
      </c>
      <c r="AN211" s="162"/>
      <c r="AO211" s="164">
        <f t="shared" si="17"/>
        <v>0</v>
      </c>
      <c r="AP211" s="163"/>
      <c r="AQ211" s="164">
        <f t="shared" si="18"/>
        <v>0</v>
      </c>
      <c r="AR211" s="163"/>
      <c r="AS211" s="164">
        <f t="shared" si="19"/>
        <v>0</v>
      </c>
      <c r="AT211" s="162"/>
      <c r="AU211" s="164">
        <f t="shared" si="20"/>
        <v>0</v>
      </c>
      <c r="AV211" s="162"/>
      <c r="AW211" s="164">
        <f t="shared" si="21"/>
        <v>0</v>
      </c>
      <c r="AX211" s="163"/>
      <c r="AY211" s="164">
        <f t="shared" si="22"/>
        <v>0</v>
      </c>
      <c r="AZ211" s="163">
        <v>1</v>
      </c>
      <c r="BA211" s="164">
        <f t="shared" si="23"/>
        <v>0</v>
      </c>
      <c r="BB211" s="162"/>
      <c r="BC211" s="164">
        <f t="shared" si="24"/>
        <v>0</v>
      </c>
      <c r="BD211" s="163"/>
      <c r="BE211" s="164">
        <f t="shared" si="25"/>
        <v>0</v>
      </c>
      <c r="BF211" s="163"/>
      <c r="BG211" s="164">
        <f t="shared" si="26"/>
        <v>0</v>
      </c>
      <c r="BH211" s="162"/>
      <c r="BI211" s="164">
        <f t="shared" si="27"/>
        <v>0</v>
      </c>
      <c r="BJ211" s="163"/>
      <c r="BK211" s="165">
        <f t="shared" si="28"/>
        <v>0</v>
      </c>
      <c r="BL211" s="158"/>
    </row>
    <row r="212" spans="1:64" x14ac:dyDescent="0.2">
      <c r="A212" s="149" t="s">
        <v>516</v>
      </c>
      <c r="B212" s="168" t="s">
        <v>858</v>
      </c>
      <c r="C212" s="198"/>
      <c r="D212" s="150">
        <f t="shared" si="0"/>
        <v>0</v>
      </c>
      <c r="E212" s="159" t="s">
        <v>908</v>
      </c>
      <c r="F212" s="160" t="s">
        <v>643</v>
      </c>
      <c r="G212" s="161" t="s">
        <v>649</v>
      </c>
      <c r="H212" s="162"/>
      <c r="I212" s="163">
        <f t="shared" si="1"/>
        <v>0</v>
      </c>
      <c r="J212" s="163"/>
      <c r="K212" s="164">
        <f t="shared" si="2"/>
        <v>0</v>
      </c>
      <c r="L212" s="165"/>
      <c r="M212" s="164">
        <f t="shared" si="3"/>
        <v>0</v>
      </c>
      <c r="N212" s="162"/>
      <c r="O212" s="164">
        <f t="shared" si="4"/>
        <v>0</v>
      </c>
      <c r="P212" s="163"/>
      <c r="Q212" s="164">
        <f t="shared" si="5"/>
        <v>0</v>
      </c>
      <c r="R212" s="163"/>
      <c r="S212" s="164">
        <f t="shared" si="6"/>
        <v>0</v>
      </c>
      <c r="T212" s="162"/>
      <c r="U212" s="164">
        <f t="shared" si="7"/>
        <v>0</v>
      </c>
      <c r="V212" s="163"/>
      <c r="W212" s="164">
        <f t="shared" si="8"/>
        <v>0</v>
      </c>
      <c r="X212" s="163"/>
      <c r="Y212" s="164">
        <f t="shared" si="9"/>
        <v>0</v>
      </c>
      <c r="Z212" s="162"/>
      <c r="AA212" s="164">
        <f t="shared" si="10"/>
        <v>0</v>
      </c>
      <c r="AB212" s="163"/>
      <c r="AC212" s="164">
        <f t="shared" si="11"/>
        <v>0</v>
      </c>
      <c r="AD212" s="163"/>
      <c r="AE212" s="164">
        <f t="shared" si="12"/>
        <v>0</v>
      </c>
      <c r="AF212" s="163"/>
      <c r="AG212" s="164">
        <f t="shared" si="13"/>
        <v>0</v>
      </c>
      <c r="AH212" s="162"/>
      <c r="AI212" s="164">
        <f t="shared" si="14"/>
        <v>0</v>
      </c>
      <c r="AJ212" s="163"/>
      <c r="AK212" s="164">
        <f t="shared" si="15"/>
        <v>0</v>
      </c>
      <c r="AL212" s="163"/>
      <c r="AM212" s="164">
        <f t="shared" si="16"/>
        <v>0</v>
      </c>
      <c r="AN212" s="162"/>
      <c r="AO212" s="164">
        <f t="shared" si="17"/>
        <v>0</v>
      </c>
      <c r="AP212" s="163"/>
      <c r="AQ212" s="164">
        <f t="shared" si="18"/>
        <v>0</v>
      </c>
      <c r="AR212" s="163"/>
      <c r="AS212" s="164">
        <f t="shared" si="19"/>
        <v>0</v>
      </c>
      <c r="AT212" s="162"/>
      <c r="AU212" s="164">
        <f t="shared" si="20"/>
        <v>0</v>
      </c>
      <c r="AV212" s="162"/>
      <c r="AW212" s="164">
        <f t="shared" si="21"/>
        <v>0</v>
      </c>
      <c r="AX212" s="163">
        <v>1</v>
      </c>
      <c r="AY212" s="164">
        <f t="shared" si="22"/>
        <v>0</v>
      </c>
      <c r="AZ212" s="163"/>
      <c r="BA212" s="164">
        <f t="shared" si="23"/>
        <v>0</v>
      </c>
      <c r="BB212" s="162"/>
      <c r="BC212" s="164">
        <f t="shared" si="24"/>
        <v>0</v>
      </c>
      <c r="BD212" s="163"/>
      <c r="BE212" s="164">
        <f t="shared" si="25"/>
        <v>0</v>
      </c>
      <c r="BF212" s="163"/>
      <c r="BG212" s="164">
        <f t="shared" si="26"/>
        <v>0</v>
      </c>
      <c r="BH212" s="162"/>
      <c r="BI212" s="164">
        <f t="shared" si="27"/>
        <v>0</v>
      </c>
      <c r="BJ212" s="163"/>
      <c r="BK212" s="165">
        <f t="shared" si="28"/>
        <v>0</v>
      </c>
      <c r="BL212" s="158"/>
    </row>
    <row r="213" spans="1:64" x14ac:dyDescent="0.2">
      <c r="A213" s="149" t="s">
        <v>518</v>
      </c>
      <c r="B213" s="168" t="s">
        <v>859</v>
      </c>
      <c r="C213" s="198"/>
      <c r="D213" s="150">
        <f t="shared" si="0"/>
        <v>0</v>
      </c>
      <c r="E213" s="159" t="s">
        <v>908</v>
      </c>
      <c r="F213" s="160" t="s">
        <v>643</v>
      </c>
      <c r="G213" s="161" t="s">
        <v>649</v>
      </c>
      <c r="H213" s="162"/>
      <c r="I213" s="163">
        <f t="shared" si="1"/>
        <v>0</v>
      </c>
      <c r="J213" s="163"/>
      <c r="K213" s="164">
        <f t="shared" si="2"/>
        <v>0</v>
      </c>
      <c r="L213" s="165"/>
      <c r="M213" s="164">
        <f t="shared" si="3"/>
        <v>0</v>
      </c>
      <c r="N213" s="162"/>
      <c r="O213" s="164">
        <f t="shared" si="4"/>
        <v>0</v>
      </c>
      <c r="P213" s="163"/>
      <c r="Q213" s="164">
        <f t="shared" si="5"/>
        <v>0</v>
      </c>
      <c r="R213" s="163"/>
      <c r="S213" s="164">
        <f t="shared" si="6"/>
        <v>0</v>
      </c>
      <c r="T213" s="162"/>
      <c r="U213" s="164">
        <f t="shared" si="7"/>
        <v>0</v>
      </c>
      <c r="V213" s="163"/>
      <c r="W213" s="164">
        <f t="shared" si="8"/>
        <v>0</v>
      </c>
      <c r="X213" s="163"/>
      <c r="Y213" s="164">
        <f t="shared" si="9"/>
        <v>0</v>
      </c>
      <c r="Z213" s="162"/>
      <c r="AA213" s="164">
        <f t="shared" si="10"/>
        <v>0</v>
      </c>
      <c r="AB213" s="163"/>
      <c r="AC213" s="164">
        <f t="shared" si="11"/>
        <v>0</v>
      </c>
      <c r="AD213" s="163"/>
      <c r="AE213" s="164">
        <f t="shared" si="12"/>
        <v>0</v>
      </c>
      <c r="AF213" s="163"/>
      <c r="AG213" s="164">
        <f t="shared" si="13"/>
        <v>0</v>
      </c>
      <c r="AH213" s="162"/>
      <c r="AI213" s="164">
        <f t="shared" si="14"/>
        <v>0</v>
      </c>
      <c r="AJ213" s="163"/>
      <c r="AK213" s="164">
        <f t="shared" si="15"/>
        <v>0</v>
      </c>
      <c r="AL213" s="163"/>
      <c r="AM213" s="164">
        <f t="shared" si="16"/>
        <v>0</v>
      </c>
      <c r="AN213" s="162"/>
      <c r="AO213" s="164">
        <f t="shared" si="17"/>
        <v>0</v>
      </c>
      <c r="AP213" s="163"/>
      <c r="AQ213" s="164">
        <f t="shared" si="18"/>
        <v>0</v>
      </c>
      <c r="AR213" s="163"/>
      <c r="AS213" s="164">
        <f t="shared" si="19"/>
        <v>0</v>
      </c>
      <c r="AT213" s="162"/>
      <c r="AU213" s="164">
        <f t="shared" si="20"/>
        <v>0</v>
      </c>
      <c r="AV213" s="162"/>
      <c r="AW213" s="164">
        <f t="shared" si="21"/>
        <v>0</v>
      </c>
      <c r="AX213" s="163">
        <v>1</v>
      </c>
      <c r="AY213" s="164">
        <f t="shared" si="22"/>
        <v>0</v>
      </c>
      <c r="AZ213" s="163"/>
      <c r="BA213" s="164">
        <f t="shared" si="23"/>
        <v>0</v>
      </c>
      <c r="BB213" s="162"/>
      <c r="BC213" s="164">
        <f t="shared" si="24"/>
        <v>0</v>
      </c>
      <c r="BD213" s="163"/>
      <c r="BE213" s="164">
        <f t="shared" si="25"/>
        <v>0</v>
      </c>
      <c r="BF213" s="163"/>
      <c r="BG213" s="164">
        <f t="shared" si="26"/>
        <v>0</v>
      </c>
      <c r="BH213" s="162"/>
      <c r="BI213" s="164">
        <f t="shared" si="27"/>
        <v>0</v>
      </c>
      <c r="BJ213" s="163"/>
      <c r="BK213" s="165">
        <f t="shared" si="28"/>
        <v>0</v>
      </c>
      <c r="BL213" s="158"/>
    </row>
    <row r="214" spans="1:64" x14ac:dyDescent="0.2">
      <c r="A214" s="149" t="s">
        <v>520</v>
      </c>
      <c r="B214" s="168" t="s">
        <v>860</v>
      </c>
      <c r="C214" s="198"/>
      <c r="D214" s="150">
        <f t="shared" si="0"/>
        <v>0</v>
      </c>
      <c r="E214" s="159" t="s">
        <v>908</v>
      </c>
      <c r="F214" s="160" t="s">
        <v>643</v>
      </c>
      <c r="G214" s="161" t="s">
        <v>649</v>
      </c>
      <c r="H214" s="162"/>
      <c r="I214" s="163">
        <f t="shared" si="1"/>
        <v>0</v>
      </c>
      <c r="J214" s="163"/>
      <c r="K214" s="164">
        <f t="shared" si="2"/>
        <v>0</v>
      </c>
      <c r="L214" s="165"/>
      <c r="M214" s="164">
        <f t="shared" si="3"/>
        <v>0</v>
      </c>
      <c r="N214" s="162"/>
      <c r="O214" s="164">
        <f t="shared" si="4"/>
        <v>0</v>
      </c>
      <c r="P214" s="163"/>
      <c r="Q214" s="164">
        <f t="shared" si="5"/>
        <v>0</v>
      </c>
      <c r="R214" s="163"/>
      <c r="S214" s="164">
        <f t="shared" si="6"/>
        <v>0</v>
      </c>
      <c r="T214" s="162"/>
      <c r="U214" s="164">
        <f t="shared" si="7"/>
        <v>0</v>
      </c>
      <c r="V214" s="163">
        <v>1</v>
      </c>
      <c r="W214" s="164">
        <f t="shared" si="8"/>
        <v>0</v>
      </c>
      <c r="X214" s="163"/>
      <c r="Y214" s="164">
        <f t="shared" si="9"/>
        <v>0</v>
      </c>
      <c r="Z214" s="162"/>
      <c r="AA214" s="164">
        <f t="shared" si="10"/>
        <v>0</v>
      </c>
      <c r="AB214" s="163"/>
      <c r="AC214" s="164">
        <f t="shared" si="11"/>
        <v>0</v>
      </c>
      <c r="AD214" s="163"/>
      <c r="AE214" s="164">
        <f t="shared" si="12"/>
        <v>0</v>
      </c>
      <c r="AF214" s="163"/>
      <c r="AG214" s="164">
        <f t="shared" si="13"/>
        <v>0</v>
      </c>
      <c r="AH214" s="162"/>
      <c r="AI214" s="164">
        <f t="shared" si="14"/>
        <v>0</v>
      </c>
      <c r="AJ214" s="163"/>
      <c r="AK214" s="164">
        <f t="shared" si="15"/>
        <v>0</v>
      </c>
      <c r="AL214" s="163"/>
      <c r="AM214" s="164">
        <f t="shared" si="16"/>
        <v>0</v>
      </c>
      <c r="AN214" s="162"/>
      <c r="AO214" s="164">
        <f t="shared" si="17"/>
        <v>0</v>
      </c>
      <c r="AP214" s="163"/>
      <c r="AQ214" s="164">
        <f t="shared" si="18"/>
        <v>0</v>
      </c>
      <c r="AR214" s="163"/>
      <c r="AS214" s="164">
        <f t="shared" si="19"/>
        <v>0</v>
      </c>
      <c r="AT214" s="162"/>
      <c r="AU214" s="164">
        <f t="shared" si="20"/>
        <v>0</v>
      </c>
      <c r="AV214" s="162"/>
      <c r="AW214" s="164">
        <f t="shared" si="21"/>
        <v>0</v>
      </c>
      <c r="AX214" s="163"/>
      <c r="AY214" s="164">
        <f t="shared" si="22"/>
        <v>0</v>
      </c>
      <c r="AZ214" s="163"/>
      <c r="BA214" s="164">
        <f t="shared" si="23"/>
        <v>0</v>
      </c>
      <c r="BB214" s="162"/>
      <c r="BC214" s="164">
        <f t="shared" si="24"/>
        <v>0</v>
      </c>
      <c r="BD214" s="163"/>
      <c r="BE214" s="164">
        <f t="shared" si="25"/>
        <v>0</v>
      </c>
      <c r="BF214" s="163"/>
      <c r="BG214" s="164">
        <f t="shared" si="26"/>
        <v>0</v>
      </c>
      <c r="BH214" s="162"/>
      <c r="BI214" s="164">
        <f t="shared" si="27"/>
        <v>0</v>
      </c>
      <c r="BJ214" s="163"/>
      <c r="BK214" s="165">
        <f t="shared" si="28"/>
        <v>0</v>
      </c>
      <c r="BL214" s="158"/>
    </row>
    <row r="215" spans="1:64" ht="25.5" x14ac:dyDescent="0.2">
      <c r="A215" s="149" t="s">
        <v>522</v>
      </c>
      <c r="B215" s="168" t="s">
        <v>861</v>
      </c>
      <c r="C215" s="198"/>
      <c r="D215" s="150">
        <f t="shared" si="0"/>
        <v>0</v>
      </c>
      <c r="E215" s="159" t="s">
        <v>649</v>
      </c>
      <c r="F215" s="160" t="s">
        <v>643</v>
      </c>
      <c r="G215" s="161" t="s">
        <v>908</v>
      </c>
      <c r="H215" s="162"/>
      <c r="I215" s="163">
        <f t="shared" si="1"/>
        <v>0</v>
      </c>
      <c r="J215" s="163"/>
      <c r="K215" s="164">
        <f t="shared" si="2"/>
        <v>0</v>
      </c>
      <c r="L215" s="165"/>
      <c r="M215" s="164">
        <f t="shared" si="3"/>
        <v>0</v>
      </c>
      <c r="N215" s="162"/>
      <c r="O215" s="164">
        <f t="shared" si="4"/>
        <v>0</v>
      </c>
      <c r="P215" s="163"/>
      <c r="Q215" s="164">
        <f t="shared" si="5"/>
        <v>0</v>
      </c>
      <c r="R215" s="163"/>
      <c r="S215" s="164">
        <f t="shared" si="6"/>
        <v>0</v>
      </c>
      <c r="T215" s="162"/>
      <c r="U215" s="164">
        <f t="shared" si="7"/>
        <v>0</v>
      </c>
      <c r="V215" s="163"/>
      <c r="W215" s="164">
        <f t="shared" si="8"/>
        <v>0</v>
      </c>
      <c r="X215" s="163">
        <v>1</v>
      </c>
      <c r="Y215" s="164">
        <f t="shared" si="9"/>
        <v>0</v>
      </c>
      <c r="Z215" s="162"/>
      <c r="AA215" s="164">
        <f t="shared" si="10"/>
        <v>0</v>
      </c>
      <c r="AB215" s="163"/>
      <c r="AC215" s="164">
        <f t="shared" si="11"/>
        <v>0</v>
      </c>
      <c r="AD215" s="163"/>
      <c r="AE215" s="164">
        <f t="shared" si="12"/>
        <v>0</v>
      </c>
      <c r="AF215" s="163"/>
      <c r="AG215" s="164">
        <f t="shared" si="13"/>
        <v>0</v>
      </c>
      <c r="AH215" s="162"/>
      <c r="AI215" s="164">
        <f t="shared" si="14"/>
        <v>0</v>
      </c>
      <c r="AJ215" s="163"/>
      <c r="AK215" s="164">
        <f t="shared" si="15"/>
        <v>0</v>
      </c>
      <c r="AL215" s="163"/>
      <c r="AM215" s="164">
        <f t="shared" si="16"/>
        <v>0</v>
      </c>
      <c r="AN215" s="162"/>
      <c r="AO215" s="164">
        <f t="shared" si="17"/>
        <v>0</v>
      </c>
      <c r="AP215" s="163"/>
      <c r="AQ215" s="164">
        <f t="shared" si="18"/>
        <v>0</v>
      </c>
      <c r="AR215" s="163"/>
      <c r="AS215" s="164">
        <f t="shared" si="19"/>
        <v>0</v>
      </c>
      <c r="AT215" s="162"/>
      <c r="AU215" s="164">
        <f t="shared" si="20"/>
        <v>0</v>
      </c>
      <c r="AV215" s="162"/>
      <c r="AW215" s="164">
        <f t="shared" si="21"/>
        <v>0</v>
      </c>
      <c r="AX215" s="163"/>
      <c r="AY215" s="164">
        <f t="shared" si="22"/>
        <v>0</v>
      </c>
      <c r="AZ215" s="163"/>
      <c r="BA215" s="164">
        <f t="shared" si="23"/>
        <v>0</v>
      </c>
      <c r="BB215" s="162"/>
      <c r="BC215" s="164">
        <f t="shared" si="24"/>
        <v>0</v>
      </c>
      <c r="BD215" s="163"/>
      <c r="BE215" s="164">
        <f t="shared" si="25"/>
        <v>0</v>
      </c>
      <c r="BF215" s="163"/>
      <c r="BG215" s="164">
        <f t="shared" si="26"/>
        <v>0</v>
      </c>
      <c r="BH215" s="162"/>
      <c r="BI215" s="164">
        <f t="shared" si="27"/>
        <v>0</v>
      </c>
      <c r="BJ215" s="163"/>
      <c r="BK215" s="165">
        <f t="shared" si="28"/>
        <v>0</v>
      </c>
      <c r="BL215" s="158"/>
    </row>
    <row r="216" spans="1:64" ht="15" customHeight="1" x14ac:dyDescent="0.2">
      <c r="A216" s="149" t="s">
        <v>524</v>
      </c>
      <c r="B216" s="168" t="s">
        <v>862</v>
      </c>
      <c r="C216" s="198"/>
      <c r="D216" s="150">
        <f t="shared" si="0"/>
        <v>0</v>
      </c>
      <c r="E216" s="171" t="s">
        <v>863</v>
      </c>
      <c r="F216" s="169" t="s">
        <v>864</v>
      </c>
      <c r="G216" s="170" t="s">
        <v>865</v>
      </c>
      <c r="H216" s="162"/>
      <c r="I216" s="163">
        <f t="shared" si="1"/>
        <v>0</v>
      </c>
      <c r="J216" s="163"/>
      <c r="K216" s="164">
        <f t="shared" si="2"/>
        <v>0</v>
      </c>
      <c r="L216" s="165"/>
      <c r="M216" s="164">
        <f t="shared" si="3"/>
        <v>0</v>
      </c>
      <c r="N216" s="162"/>
      <c r="O216" s="164">
        <f t="shared" si="4"/>
        <v>0</v>
      </c>
      <c r="P216" s="163"/>
      <c r="Q216" s="164">
        <f t="shared" si="5"/>
        <v>0</v>
      </c>
      <c r="R216" s="163"/>
      <c r="S216" s="164">
        <f t="shared" si="6"/>
        <v>0</v>
      </c>
      <c r="T216" s="162"/>
      <c r="U216" s="164">
        <f t="shared" si="7"/>
        <v>0</v>
      </c>
      <c r="V216" s="163"/>
      <c r="W216" s="164">
        <f t="shared" si="8"/>
        <v>0</v>
      </c>
      <c r="X216" s="163"/>
      <c r="Y216" s="164">
        <f t="shared" si="9"/>
        <v>0</v>
      </c>
      <c r="Z216" s="162"/>
      <c r="AA216" s="164">
        <f t="shared" si="10"/>
        <v>0</v>
      </c>
      <c r="AB216" s="163"/>
      <c r="AC216" s="164">
        <f t="shared" si="11"/>
        <v>0</v>
      </c>
      <c r="AD216" s="163"/>
      <c r="AE216" s="164">
        <f t="shared" si="12"/>
        <v>0</v>
      </c>
      <c r="AF216" s="163"/>
      <c r="AG216" s="164">
        <f t="shared" si="13"/>
        <v>0</v>
      </c>
      <c r="AH216" s="162"/>
      <c r="AI216" s="164">
        <f t="shared" si="14"/>
        <v>0</v>
      </c>
      <c r="AJ216" s="163"/>
      <c r="AK216" s="164">
        <f t="shared" si="15"/>
        <v>0</v>
      </c>
      <c r="AL216" s="163"/>
      <c r="AM216" s="164">
        <f t="shared" si="16"/>
        <v>0</v>
      </c>
      <c r="AN216" s="162"/>
      <c r="AO216" s="164">
        <f t="shared" si="17"/>
        <v>0</v>
      </c>
      <c r="AP216" s="163"/>
      <c r="AQ216" s="164">
        <f t="shared" si="18"/>
        <v>0</v>
      </c>
      <c r="AR216" s="163"/>
      <c r="AS216" s="164">
        <f t="shared" si="19"/>
        <v>0</v>
      </c>
      <c r="AT216" s="162"/>
      <c r="AU216" s="164">
        <f t="shared" si="20"/>
        <v>0</v>
      </c>
      <c r="AV216" s="162"/>
      <c r="AW216" s="164">
        <f t="shared" si="21"/>
        <v>0</v>
      </c>
      <c r="AX216" s="163"/>
      <c r="AY216" s="164">
        <f t="shared" si="22"/>
        <v>0</v>
      </c>
      <c r="AZ216" s="163"/>
      <c r="BA216" s="164">
        <f t="shared" si="23"/>
        <v>0</v>
      </c>
      <c r="BB216" s="162"/>
      <c r="BC216" s="164">
        <f t="shared" si="24"/>
        <v>0</v>
      </c>
      <c r="BD216" s="163">
        <v>1</v>
      </c>
      <c r="BE216" s="164">
        <f t="shared" si="25"/>
        <v>0</v>
      </c>
      <c r="BF216" s="163"/>
      <c r="BG216" s="164">
        <f t="shared" si="26"/>
        <v>0</v>
      </c>
      <c r="BH216" s="162"/>
      <c r="BI216" s="164">
        <f t="shared" si="27"/>
        <v>0</v>
      </c>
      <c r="BJ216" s="163"/>
      <c r="BK216" s="165">
        <f t="shared" si="28"/>
        <v>0</v>
      </c>
      <c r="BL216" s="158"/>
    </row>
    <row r="217" spans="1:64" x14ac:dyDescent="0.2">
      <c r="A217" s="149" t="s">
        <v>529</v>
      </c>
      <c r="B217" s="168" t="s">
        <v>866</v>
      </c>
      <c r="C217" s="198"/>
      <c r="D217" s="150">
        <f t="shared" si="0"/>
        <v>0</v>
      </c>
      <c r="E217" s="159" t="s">
        <v>908</v>
      </c>
      <c r="F217" s="160" t="s">
        <v>643</v>
      </c>
      <c r="G217" s="161" t="s">
        <v>649</v>
      </c>
      <c r="H217" s="162"/>
      <c r="I217" s="163">
        <f t="shared" si="1"/>
        <v>0</v>
      </c>
      <c r="J217" s="163"/>
      <c r="K217" s="164">
        <f t="shared" si="2"/>
        <v>0</v>
      </c>
      <c r="L217" s="165"/>
      <c r="M217" s="164">
        <f t="shared" si="3"/>
        <v>0</v>
      </c>
      <c r="N217" s="162"/>
      <c r="O217" s="164">
        <f t="shared" si="4"/>
        <v>0</v>
      </c>
      <c r="P217" s="163"/>
      <c r="Q217" s="164">
        <f t="shared" si="5"/>
        <v>0</v>
      </c>
      <c r="R217" s="163"/>
      <c r="S217" s="164">
        <f t="shared" si="6"/>
        <v>0</v>
      </c>
      <c r="T217" s="162"/>
      <c r="U217" s="164">
        <f t="shared" si="7"/>
        <v>0</v>
      </c>
      <c r="V217" s="163"/>
      <c r="W217" s="164">
        <f t="shared" si="8"/>
        <v>0</v>
      </c>
      <c r="X217" s="163"/>
      <c r="Y217" s="164">
        <f t="shared" si="9"/>
        <v>0</v>
      </c>
      <c r="Z217" s="162"/>
      <c r="AA217" s="164">
        <f t="shared" si="10"/>
        <v>0</v>
      </c>
      <c r="AB217" s="163"/>
      <c r="AC217" s="164">
        <f t="shared" si="11"/>
        <v>0</v>
      </c>
      <c r="AD217" s="163"/>
      <c r="AE217" s="164">
        <f t="shared" si="12"/>
        <v>0</v>
      </c>
      <c r="AF217" s="163"/>
      <c r="AG217" s="164">
        <f t="shared" si="13"/>
        <v>0</v>
      </c>
      <c r="AH217" s="162"/>
      <c r="AI217" s="164">
        <f t="shared" si="14"/>
        <v>0</v>
      </c>
      <c r="AJ217" s="163"/>
      <c r="AK217" s="164">
        <f t="shared" si="15"/>
        <v>0</v>
      </c>
      <c r="AL217" s="163"/>
      <c r="AM217" s="164">
        <f t="shared" si="16"/>
        <v>0</v>
      </c>
      <c r="AN217" s="162">
        <v>1</v>
      </c>
      <c r="AO217" s="164">
        <f t="shared" si="17"/>
        <v>0</v>
      </c>
      <c r="AP217" s="163"/>
      <c r="AQ217" s="164">
        <f t="shared" si="18"/>
        <v>0</v>
      </c>
      <c r="AR217" s="163"/>
      <c r="AS217" s="164">
        <f t="shared" si="19"/>
        <v>0</v>
      </c>
      <c r="AT217" s="162"/>
      <c r="AU217" s="164">
        <f t="shared" si="20"/>
        <v>0</v>
      </c>
      <c r="AV217" s="162"/>
      <c r="AW217" s="164">
        <f t="shared" si="21"/>
        <v>0</v>
      </c>
      <c r="AX217" s="163"/>
      <c r="AY217" s="164">
        <f t="shared" si="22"/>
        <v>0</v>
      </c>
      <c r="AZ217" s="163"/>
      <c r="BA217" s="164">
        <f t="shared" si="23"/>
        <v>0</v>
      </c>
      <c r="BB217" s="162"/>
      <c r="BC217" s="164">
        <f t="shared" si="24"/>
        <v>0</v>
      </c>
      <c r="BD217" s="163"/>
      <c r="BE217" s="164">
        <f t="shared" si="25"/>
        <v>0</v>
      </c>
      <c r="BF217" s="163"/>
      <c r="BG217" s="164">
        <f t="shared" si="26"/>
        <v>0</v>
      </c>
      <c r="BH217" s="162"/>
      <c r="BI217" s="164">
        <f t="shared" si="27"/>
        <v>0</v>
      </c>
      <c r="BJ217" s="163"/>
      <c r="BK217" s="165">
        <f t="shared" si="28"/>
        <v>0</v>
      </c>
      <c r="BL217" s="158"/>
    </row>
    <row r="218" spans="1:64" x14ac:dyDescent="0.2">
      <c r="A218" s="149" t="s">
        <v>531</v>
      </c>
      <c r="B218" s="168" t="s">
        <v>867</v>
      </c>
      <c r="C218" s="198"/>
      <c r="D218" s="150">
        <f t="shared" si="0"/>
        <v>0</v>
      </c>
      <c r="E218" s="159" t="s">
        <v>908</v>
      </c>
      <c r="F218" s="160" t="s">
        <v>643</v>
      </c>
      <c r="G218" s="161" t="s">
        <v>649</v>
      </c>
      <c r="H218" s="162"/>
      <c r="I218" s="163">
        <f t="shared" si="1"/>
        <v>0</v>
      </c>
      <c r="J218" s="163"/>
      <c r="K218" s="164">
        <f t="shared" si="2"/>
        <v>0</v>
      </c>
      <c r="L218" s="165"/>
      <c r="M218" s="164">
        <f t="shared" si="3"/>
        <v>0</v>
      </c>
      <c r="N218" s="162"/>
      <c r="O218" s="164">
        <f t="shared" si="4"/>
        <v>0</v>
      </c>
      <c r="P218" s="163"/>
      <c r="Q218" s="164">
        <f t="shared" si="5"/>
        <v>0</v>
      </c>
      <c r="R218" s="163"/>
      <c r="S218" s="164">
        <f t="shared" si="6"/>
        <v>0</v>
      </c>
      <c r="T218" s="162"/>
      <c r="U218" s="164">
        <f t="shared" si="7"/>
        <v>0</v>
      </c>
      <c r="V218" s="163"/>
      <c r="W218" s="164">
        <f t="shared" si="8"/>
        <v>0</v>
      </c>
      <c r="X218" s="163">
        <v>1</v>
      </c>
      <c r="Y218" s="164">
        <f t="shared" si="9"/>
        <v>0</v>
      </c>
      <c r="Z218" s="162"/>
      <c r="AA218" s="164">
        <f t="shared" si="10"/>
        <v>0</v>
      </c>
      <c r="AB218" s="163"/>
      <c r="AC218" s="164">
        <f t="shared" si="11"/>
        <v>0</v>
      </c>
      <c r="AD218" s="163"/>
      <c r="AE218" s="164">
        <f t="shared" si="12"/>
        <v>0</v>
      </c>
      <c r="AF218" s="163"/>
      <c r="AG218" s="164">
        <f t="shared" si="13"/>
        <v>0</v>
      </c>
      <c r="AH218" s="162"/>
      <c r="AI218" s="164">
        <f t="shared" si="14"/>
        <v>0</v>
      </c>
      <c r="AJ218" s="163"/>
      <c r="AK218" s="164">
        <f t="shared" si="15"/>
        <v>0</v>
      </c>
      <c r="AL218" s="163"/>
      <c r="AM218" s="164">
        <f t="shared" si="16"/>
        <v>0</v>
      </c>
      <c r="AN218" s="162"/>
      <c r="AO218" s="164">
        <f t="shared" si="17"/>
        <v>0</v>
      </c>
      <c r="AP218" s="163"/>
      <c r="AQ218" s="164">
        <f t="shared" si="18"/>
        <v>0</v>
      </c>
      <c r="AR218" s="163"/>
      <c r="AS218" s="164">
        <f t="shared" si="19"/>
        <v>0</v>
      </c>
      <c r="AT218" s="162"/>
      <c r="AU218" s="164">
        <f t="shared" si="20"/>
        <v>0</v>
      </c>
      <c r="AV218" s="162"/>
      <c r="AW218" s="164">
        <f t="shared" si="21"/>
        <v>0</v>
      </c>
      <c r="AX218" s="163"/>
      <c r="AY218" s="164">
        <f t="shared" si="22"/>
        <v>0</v>
      </c>
      <c r="AZ218" s="163"/>
      <c r="BA218" s="164">
        <f t="shared" si="23"/>
        <v>0</v>
      </c>
      <c r="BB218" s="162"/>
      <c r="BC218" s="164">
        <f t="shared" si="24"/>
        <v>0</v>
      </c>
      <c r="BD218" s="163"/>
      <c r="BE218" s="164">
        <f t="shared" si="25"/>
        <v>0</v>
      </c>
      <c r="BF218" s="163"/>
      <c r="BG218" s="164">
        <f t="shared" si="26"/>
        <v>0</v>
      </c>
      <c r="BH218" s="162"/>
      <c r="BI218" s="164">
        <f t="shared" si="27"/>
        <v>0</v>
      </c>
      <c r="BJ218" s="163"/>
      <c r="BK218" s="165">
        <f t="shared" si="28"/>
        <v>0</v>
      </c>
      <c r="BL218" s="158"/>
    </row>
    <row r="219" spans="1:64" x14ac:dyDescent="0.2">
      <c r="A219" s="149" t="s">
        <v>533</v>
      </c>
      <c r="B219" s="168" t="s">
        <v>868</v>
      </c>
      <c r="C219" s="198"/>
      <c r="D219" s="150">
        <f t="shared" si="0"/>
        <v>0</v>
      </c>
      <c r="E219" s="159" t="s">
        <v>908</v>
      </c>
      <c r="F219" s="160" t="s">
        <v>643</v>
      </c>
      <c r="G219" s="161" t="s">
        <v>649</v>
      </c>
      <c r="H219" s="162"/>
      <c r="I219" s="163">
        <f t="shared" si="1"/>
        <v>0</v>
      </c>
      <c r="J219" s="163"/>
      <c r="K219" s="164">
        <f t="shared" si="2"/>
        <v>0</v>
      </c>
      <c r="L219" s="165"/>
      <c r="M219" s="164">
        <f t="shared" si="3"/>
        <v>0</v>
      </c>
      <c r="N219" s="162"/>
      <c r="O219" s="164">
        <f t="shared" si="4"/>
        <v>0</v>
      </c>
      <c r="P219" s="163"/>
      <c r="Q219" s="164">
        <f t="shared" si="5"/>
        <v>0</v>
      </c>
      <c r="R219" s="163"/>
      <c r="S219" s="164">
        <f t="shared" si="6"/>
        <v>0</v>
      </c>
      <c r="T219" s="162"/>
      <c r="U219" s="164">
        <f t="shared" si="7"/>
        <v>0</v>
      </c>
      <c r="V219" s="163"/>
      <c r="W219" s="164">
        <f t="shared" si="8"/>
        <v>0</v>
      </c>
      <c r="X219" s="163"/>
      <c r="Y219" s="164">
        <f t="shared" si="9"/>
        <v>0</v>
      </c>
      <c r="Z219" s="162"/>
      <c r="AA219" s="164">
        <f t="shared" si="10"/>
        <v>0</v>
      </c>
      <c r="AB219" s="163"/>
      <c r="AC219" s="164">
        <f t="shared" si="11"/>
        <v>0</v>
      </c>
      <c r="AD219" s="163"/>
      <c r="AE219" s="164">
        <f t="shared" si="12"/>
        <v>0</v>
      </c>
      <c r="AF219" s="163"/>
      <c r="AG219" s="164">
        <f t="shared" si="13"/>
        <v>0</v>
      </c>
      <c r="AH219" s="162"/>
      <c r="AI219" s="164">
        <f t="shared" si="14"/>
        <v>0</v>
      </c>
      <c r="AJ219" s="163"/>
      <c r="AK219" s="164">
        <f t="shared" si="15"/>
        <v>0</v>
      </c>
      <c r="AL219" s="163"/>
      <c r="AM219" s="164">
        <f t="shared" si="16"/>
        <v>0</v>
      </c>
      <c r="AN219" s="162"/>
      <c r="AO219" s="164">
        <f t="shared" si="17"/>
        <v>0</v>
      </c>
      <c r="AP219" s="163"/>
      <c r="AQ219" s="164">
        <f t="shared" si="18"/>
        <v>0</v>
      </c>
      <c r="AR219" s="163"/>
      <c r="AS219" s="164">
        <f t="shared" si="19"/>
        <v>0</v>
      </c>
      <c r="AT219" s="162"/>
      <c r="AU219" s="164">
        <f t="shared" si="20"/>
        <v>0</v>
      </c>
      <c r="AV219" s="162"/>
      <c r="AW219" s="164">
        <f t="shared" si="21"/>
        <v>0</v>
      </c>
      <c r="AX219" s="163"/>
      <c r="AY219" s="164">
        <f t="shared" si="22"/>
        <v>0</v>
      </c>
      <c r="AZ219" s="163"/>
      <c r="BA219" s="164">
        <f t="shared" si="23"/>
        <v>0</v>
      </c>
      <c r="BB219" s="162">
        <v>1</v>
      </c>
      <c r="BC219" s="164">
        <f t="shared" si="24"/>
        <v>0</v>
      </c>
      <c r="BD219" s="163"/>
      <c r="BE219" s="164">
        <f t="shared" si="25"/>
        <v>0</v>
      </c>
      <c r="BF219" s="163"/>
      <c r="BG219" s="164">
        <f t="shared" si="26"/>
        <v>0</v>
      </c>
      <c r="BH219" s="162"/>
      <c r="BI219" s="164">
        <f t="shared" si="27"/>
        <v>0</v>
      </c>
      <c r="BJ219" s="163"/>
      <c r="BK219" s="165">
        <f t="shared" si="28"/>
        <v>0</v>
      </c>
      <c r="BL219" s="158"/>
    </row>
    <row r="220" spans="1:64" x14ac:dyDescent="0.2">
      <c r="A220" s="149" t="s">
        <v>535</v>
      </c>
      <c r="B220" s="168" t="s">
        <v>869</v>
      </c>
      <c r="C220" s="198"/>
      <c r="D220" s="150">
        <f t="shared" si="0"/>
        <v>0</v>
      </c>
      <c r="E220" s="159" t="s">
        <v>649</v>
      </c>
      <c r="F220" s="160" t="s">
        <v>643</v>
      </c>
      <c r="G220" s="161" t="s">
        <v>908</v>
      </c>
      <c r="H220" s="162"/>
      <c r="I220" s="163">
        <f t="shared" si="1"/>
        <v>0</v>
      </c>
      <c r="J220" s="163"/>
      <c r="K220" s="164">
        <f t="shared" si="2"/>
        <v>0</v>
      </c>
      <c r="L220" s="165"/>
      <c r="M220" s="164">
        <f t="shared" si="3"/>
        <v>0</v>
      </c>
      <c r="N220" s="162"/>
      <c r="O220" s="164">
        <f t="shared" si="4"/>
        <v>0</v>
      </c>
      <c r="P220" s="163"/>
      <c r="Q220" s="164">
        <f t="shared" si="5"/>
        <v>0</v>
      </c>
      <c r="R220" s="163"/>
      <c r="S220" s="164">
        <f t="shared" si="6"/>
        <v>0</v>
      </c>
      <c r="T220" s="162"/>
      <c r="U220" s="164">
        <f t="shared" si="7"/>
        <v>0</v>
      </c>
      <c r="V220" s="163">
        <v>1</v>
      </c>
      <c r="W220" s="164">
        <f t="shared" si="8"/>
        <v>0</v>
      </c>
      <c r="X220" s="163"/>
      <c r="Y220" s="164">
        <f t="shared" si="9"/>
        <v>0</v>
      </c>
      <c r="Z220" s="162"/>
      <c r="AA220" s="164">
        <f t="shared" si="10"/>
        <v>0</v>
      </c>
      <c r="AB220" s="163"/>
      <c r="AC220" s="164">
        <f t="shared" si="11"/>
        <v>0</v>
      </c>
      <c r="AD220" s="163"/>
      <c r="AE220" s="164">
        <f t="shared" si="12"/>
        <v>0</v>
      </c>
      <c r="AF220" s="163"/>
      <c r="AG220" s="164">
        <f t="shared" si="13"/>
        <v>0</v>
      </c>
      <c r="AH220" s="162"/>
      <c r="AI220" s="164">
        <f t="shared" si="14"/>
        <v>0</v>
      </c>
      <c r="AJ220" s="163"/>
      <c r="AK220" s="164">
        <f t="shared" si="15"/>
        <v>0</v>
      </c>
      <c r="AL220" s="163"/>
      <c r="AM220" s="164">
        <f t="shared" si="16"/>
        <v>0</v>
      </c>
      <c r="AN220" s="162"/>
      <c r="AO220" s="164">
        <f t="shared" si="17"/>
        <v>0</v>
      </c>
      <c r="AP220" s="163"/>
      <c r="AQ220" s="164">
        <f t="shared" si="18"/>
        <v>0</v>
      </c>
      <c r="AR220" s="163"/>
      <c r="AS220" s="164">
        <f t="shared" si="19"/>
        <v>0</v>
      </c>
      <c r="AT220" s="162"/>
      <c r="AU220" s="164">
        <f t="shared" si="20"/>
        <v>0</v>
      </c>
      <c r="AV220" s="162"/>
      <c r="AW220" s="164">
        <f t="shared" si="21"/>
        <v>0</v>
      </c>
      <c r="AX220" s="163"/>
      <c r="AY220" s="164">
        <f t="shared" si="22"/>
        <v>0</v>
      </c>
      <c r="AZ220" s="163"/>
      <c r="BA220" s="164">
        <f t="shared" si="23"/>
        <v>0</v>
      </c>
      <c r="BB220" s="162"/>
      <c r="BC220" s="164">
        <f t="shared" si="24"/>
        <v>0</v>
      </c>
      <c r="BD220" s="163"/>
      <c r="BE220" s="164">
        <f t="shared" si="25"/>
        <v>0</v>
      </c>
      <c r="BF220" s="163"/>
      <c r="BG220" s="164">
        <f t="shared" si="26"/>
        <v>0</v>
      </c>
      <c r="BH220" s="162"/>
      <c r="BI220" s="164">
        <f t="shared" si="27"/>
        <v>0</v>
      </c>
      <c r="BJ220" s="163"/>
      <c r="BK220" s="165">
        <f t="shared" si="28"/>
        <v>0</v>
      </c>
      <c r="BL220" s="158"/>
    </row>
    <row r="221" spans="1:64" x14ac:dyDescent="0.2">
      <c r="A221" s="149" t="s">
        <v>537</v>
      </c>
      <c r="B221" s="168" t="s">
        <v>870</v>
      </c>
      <c r="C221" s="198"/>
      <c r="D221" s="150">
        <f t="shared" si="0"/>
        <v>0</v>
      </c>
      <c r="E221" s="159" t="s">
        <v>649</v>
      </c>
      <c r="F221" s="160" t="s">
        <v>643</v>
      </c>
      <c r="G221" s="161" t="s">
        <v>908</v>
      </c>
      <c r="H221" s="162"/>
      <c r="I221" s="163">
        <f t="shared" si="1"/>
        <v>0</v>
      </c>
      <c r="J221" s="163"/>
      <c r="K221" s="164">
        <f t="shared" si="2"/>
        <v>0</v>
      </c>
      <c r="L221" s="165"/>
      <c r="M221" s="164">
        <f t="shared" si="3"/>
        <v>0</v>
      </c>
      <c r="N221" s="162"/>
      <c r="O221" s="164">
        <f t="shared" si="4"/>
        <v>0</v>
      </c>
      <c r="P221" s="163"/>
      <c r="Q221" s="164">
        <f t="shared" si="5"/>
        <v>0</v>
      </c>
      <c r="R221" s="163"/>
      <c r="S221" s="164">
        <f t="shared" si="6"/>
        <v>0</v>
      </c>
      <c r="T221" s="162"/>
      <c r="U221" s="164">
        <f t="shared" si="7"/>
        <v>0</v>
      </c>
      <c r="V221" s="163"/>
      <c r="W221" s="164">
        <f t="shared" si="8"/>
        <v>0</v>
      </c>
      <c r="X221" s="163"/>
      <c r="Y221" s="164">
        <f t="shared" si="9"/>
        <v>0</v>
      </c>
      <c r="Z221" s="162"/>
      <c r="AA221" s="164">
        <f t="shared" si="10"/>
        <v>0</v>
      </c>
      <c r="AB221" s="163"/>
      <c r="AC221" s="164">
        <f t="shared" si="11"/>
        <v>0</v>
      </c>
      <c r="AD221" s="163"/>
      <c r="AE221" s="164">
        <f t="shared" si="12"/>
        <v>0</v>
      </c>
      <c r="AF221" s="163"/>
      <c r="AG221" s="164">
        <f t="shared" si="13"/>
        <v>0</v>
      </c>
      <c r="AH221" s="162"/>
      <c r="AI221" s="164">
        <f t="shared" si="14"/>
        <v>0</v>
      </c>
      <c r="AJ221" s="163"/>
      <c r="AK221" s="164">
        <f t="shared" si="15"/>
        <v>0</v>
      </c>
      <c r="AL221" s="163"/>
      <c r="AM221" s="164">
        <f t="shared" si="16"/>
        <v>0</v>
      </c>
      <c r="AN221" s="162"/>
      <c r="AO221" s="164">
        <f t="shared" si="17"/>
        <v>0</v>
      </c>
      <c r="AP221" s="163"/>
      <c r="AQ221" s="164">
        <f t="shared" si="18"/>
        <v>0</v>
      </c>
      <c r="AR221" s="163"/>
      <c r="AS221" s="164">
        <f t="shared" si="19"/>
        <v>0</v>
      </c>
      <c r="AT221" s="162"/>
      <c r="AU221" s="164">
        <f t="shared" si="20"/>
        <v>0</v>
      </c>
      <c r="AV221" s="162"/>
      <c r="AW221" s="164">
        <f t="shared" si="21"/>
        <v>0</v>
      </c>
      <c r="AX221" s="163"/>
      <c r="AY221" s="164">
        <f t="shared" si="22"/>
        <v>0</v>
      </c>
      <c r="AZ221" s="163">
        <v>1</v>
      </c>
      <c r="BA221" s="164">
        <f t="shared" si="23"/>
        <v>0</v>
      </c>
      <c r="BB221" s="162"/>
      <c r="BC221" s="164">
        <f t="shared" si="24"/>
        <v>0</v>
      </c>
      <c r="BD221" s="163"/>
      <c r="BE221" s="164">
        <f t="shared" si="25"/>
        <v>0</v>
      </c>
      <c r="BF221" s="163"/>
      <c r="BG221" s="164">
        <f t="shared" si="26"/>
        <v>0</v>
      </c>
      <c r="BH221" s="162"/>
      <c r="BI221" s="164">
        <f t="shared" si="27"/>
        <v>0</v>
      </c>
      <c r="BJ221" s="163"/>
      <c r="BK221" s="165">
        <f t="shared" si="28"/>
        <v>0</v>
      </c>
      <c r="BL221" s="158"/>
    </row>
    <row r="222" spans="1:64" x14ac:dyDescent="0.2">
      <c r="A222" s="149" t="s">
        <v>539</v>
      </c>
      <c r="B222" s="168" t="s">
        <v>871</v>
      </c>
      <c r="C222" s="198"/>
      <c r="D222" s="150">
        <f t="shared" si="0"/>
        <v>0</v>
      </c>
      <c r="E222" s="159" t="s">
        <v>649</v>
      </c>
      <c r="F222" s="160" t="s">
        <v>643</v>
      </c>
      <c r="G222" s="161" t="s">
        <v>908</v>
      </c>
      <c r="H222" s="162"/>
      <c r="I222" s="163">
        <f t="shared" si="1"/>
        <v>0</v>
      </c>
      <c r="J222" s="163"/>
      <c r="K222" s="164">
        <f t="shared" si="2"/>
        <v>0</v>
      </c>
      <c r="L222" s="165">
        <v>1</v>
      </c>
      <c r="M222" s="164">
        <f t="shared" si="3"/>
        <v>0</v>
      </c>
      <c r="N222" s="162"/>
      <c r="O222" s="164">
        <f t="shared" si="4"/>
        <v>0</v>
      </c>
      <c r="P222" s="163"/>
      <c r="Q222" s="164">
        <f t="shared" si="5"/>
        <v>0</v>
      </c>
      <c r="R222" s="163"/>
      <c r="S222" s="164">
        <f t="shared" si="6"/>
        <v>0</v>
      </c>
      <c r="T222" s="162"/>
      <c r="U222" s="164">
        <f t="shared" si="7"/>
        <v>0</v>
      </c>
      <c r="V222" s="163"/>
      <c r="W222" s="164">
        <f t="shared" si="8"/>
        <v>0</v>
      </c>
      <c r="X222" s="163"/>
      <c r="Y222" s="164">
        <f t="shared" si="9"/>
        <v>0</v>
      </c>
      <c r="Z222" s="162"/>
      <c r="AA222" s="164">
        <f t="shared" si="10"/>
        <v>0</v>
      </c>
      <c r="AB222" s="163"/>
      <c r="AC222" s="164">
        <f t="shared" si="11"/>
        <v>0</v>
      </c>
      <c r="AD222" s="163"/>
      <c r="AE222" s="164">
        <f t="shared" si="12"/>
        <v>0</v>
      </c>
      <c r="AF222" s="163"/>
      <c r="AG222" s="164">
        <f t="shared" si="13"/>
        <v>0</v>
      </c>
      <c r="AH222" s="162"/>
      <c r="AI222" s="164">
        <f t="shared" si="14"/>
        <v>0</v>
      </c>
      <c r="AJ222" s="163"/>
      <c r="AK222" s="164">
        <f t="shared" si="15"/>
        <v>0</v>
      </c>
      <c r="AL222" s="163"/>
      <c r="AM222" s="164">
        <f t="shared" si="16"/>
        <v>0</v>
      </c>
      <c r="AN222" s="162"/>
      <c r="AO222" s="164">
        <f t="shared" si="17"/>
        <v>0</v>
      </c>
      <c r="AP222" s="163"/>
      <c r="AQ222" s="164">
        <f t="shared" si="18"/>
        <v>0</v>
      </c>
      <c r="AR222" s="163"/>
      <c r="AS222" s="164">
        <f t="shared" si="19"/>
        <v>0</v>
      </c>
      <c r="AT222" s="162"/>
      <c r="AU222" s="164">
        <f t="shared" si="20"/>
        <v>0</v>
      </c>
      <c r="AV222" s="162"/>
      <c r="AW222" s="164">
        <f t="shared" si="21"/>
        <v>0</v>
      </c>
      <c r="AX222" s="163"/>
      <c r="AY222" s="164">
        <f t="shared" si="22"/>
        <v>0</v>
      </c>
      <c r="AZ222" s="163"/>
      <c r="BA222" s="164">
        <f t="shared" si="23"/>
        <v>0</v>
      </c>
      <c r="BB222" s="162"/>
      <c r="BC222" s="164">
        <f t="shared" si="24"/>
        <v>0</v>
      </c>
      <c r="BD222" s="163"/>
      <c r="BE222" s="164">
        <f t="shared" si="25"/>
        <v>0</v>
      </c>
      <c r="BF222" s="163"/>
      <c r="BG222" s="164">
        <f t="shared" si="26"/>
        <v>0</v>
      </c>
      <c r="BH222" s="162"/>
      <c r="BI222" s="164">
        <f t="shared" si="27"/>
        <v>0</v>
      </c>
      <c r="BJ222" s="163"/>
      <c r="BK222" s="165">
        <f t="shared" si="28"/>
        <v>0</v>
      </c>
      <c r="BL222" s="158"/>
    </row>
    <row r="223" spans="1:64" x14ac:dyDescent="0.2">
      <c r="A223" s="149" t="s">
        <v>541</v>
      </c>
      <c r="B223" s="168" t="s">
        <v>872</v>
      </c>
      <c r="C223" s="198"/>
      <c r="D223" s="150">
        <f t="shared" si="0"/>
        <v>0</v>
      </c>
      <c r="E223" s="159" t="s">
        <v>649</v>
      </c>
      <c r="F223" s="160" t="s">
        <v>643</v>
      </c>
      <c r="G223" s="161" t="s">
        <v>908</v>
      </c>
      <c r="H223" s="162"/>
      <c r="I223" s="163">
        <f t="shared" si="1"/>
        <v>0</v>
      </c>
      <c r="J223" s="163"/>
      <c r="K223" s="164">
        <f t="shared" si="2"/>
        <v>0</v>
      </c>
      <c r="L223" s="165"/>
      <c r="M223" s="164">
        <f t="shared" si="3"/>
        <v>0</v>
      </c>
      <c r="N223" s="162">
        <v>1</v>
      </c>
      <c r="O223" s="164">
        <f t="shared" si="4"/>
        <v>0</v>
      </c>
      <c r="P223" s="163"/>
      <c r="Q223" s="164">
        <f t="shared" si="5"/>
        <v>0</v>
      </c>
      <c r="R223" s="163"/>
      <c r="S223" s="164">
        <f t="shared" si="6"/>
        <v>0</v>
      </c>
      <c r="T223" s="162"/>
      <c r="U223" s="164">
        <f t="shared" si="7"/>
        <v>0</v>
      </c>
      <c r="V223" s="163"/>
      <c r="W223" s="164">
        <f t="shared" si="8"/>
        <v>0</v>
      </c>
      <c r="X223" s="163"/>
      <c r="Y223" s="164">
        <f t="shared" si="9"/>
        <v>0</v>
      </c>
      <c r="Z223" s="162"/>
      <c r="AA223" s="164">
        <f t="shared" si="10"/>
        <v>0</v>
      </c>
      <c r="AB223" s="163"/>
      <c r="AC223" s="164">
        <f t="shared" si="11"/>
        <v>0</v>
      </c>
      <c r="AD223" s="163"/>
      <c r="AE223" s="164">
        <f t="shared" si="12"/>
        <v>0</v>
      </c>
      <c r="AF223" s="163"/>
      <c r="AG223" s="164">
        <f t="shared" si="13"/>
        <v>0</v>
      </c>
      <c r="AH223" s="162"/>
      <c r="AI223" s="164">
        <f t="shared" si="14"/>
        <v>0</v>
      </c>
      <c r="AJ223" s="163"/>
      <c r="AK223" s="164">
        <f t="shared" si="15"/>
        <v>0</v>
      </c>
      <c r="AL223" s="163"/>
      <c r="AM223" s="164">
        <f t="shared" si="16"/>
        <v>0</v>
      </c>
      <c r="AN223" s="162"/>
      <c r="AO223" s="164">
        <f t="shared" si="17"/>
        <v>0</v>
      </c>
      <c r="AP223" s="163"/>
      <c r="AQ223" s="164">
        <f t="shared" si="18"/>
        <v>0</v>
      </c>
      <c r="AR223" s="163"/>
      <c r="AS223" s="164">
        <f t="shared" si="19"/>
        <v>0</v>
      </c>
      <c r="AT223" s="162"/>
      <c r="AU223" s="164">
        <f t="shared" si="20"/>
        <v>0</v>
      </c>
      <c r="AV223" s="162"/>
      <c r="AW223" s="164">
        <f t="shared" si="21"/>
        <v>0</v>
      </c>
      <c r="AX223" s="163"/>
      <c r="AY223" s="164">
        <f t="shared" si="22"/>
        <v>0</v>
      </c>
      <c r="AZ223" s="163"/>
      <c r="BA223" s="164">
        <f t="shared" si="23"/>
        <v>0</v>
      </c>
      <c r="BB223" s="162"/>
      <c r="BC223" s="164">
        <f t="shared" si="24"/>
        <v>0</v>
      </c>
      <c r="BD223" s="163"/>
      <c r="BE223" s="164">
        <f t="shared" si="25"/>
        <v>0</v>
      </c>
      <c r="BF223" s="163"/>
      <c r="BG223" s="164">
        <f t="shared" si="26"/>
        <v>0</v>
      </c>
      <c r="BH223" s="162"/>
      <c r="BI223" s="164">
        <f t="shared" si="27"/>
        <v>0</v>
      </c>
      <c r="BJ223" s="163"/>
      <c r="BK223" s="165">
        <f t="shared" si="28"/>
        <v>0</v>
      </c>
      <c r="BL223" s="158"/>
    </row>
    <row r="224" spans="1:64" x14ac:dyDescent="0.2">
      <c r="A224" s="149" t="s">
        <v>543</v>
      </c>
      <c r="B224" s="168" t="s">
        <v>873</v>
      </c>
      <c r="C224" s="198"/>
      <c r="D224" s="150">
        <f t="shared" si="0"/>
        <v>0</v>
      </c>
      <c r="E224" s="159" t="s">
        <v>649</v>
      </c>
      <c r="F224" s="160" t="s">
        <v>643</v>
      </c>
      <c r="G224" s="161" t="s">
        <v>908</v>
      </c>
      <c r="H224" s="162"/>
      <c r="I224" s="163">
        <f t="shared" si="1"/>
        <v>0</v>
      </c>
      <c r="J224" s="163"/>
      <c r="K224" s="164">
        <f t="shared" si="2"/>
        <v>0</v>
      </c>
      <c r="L224" s="165"/>
      <c r="M224" s="164">
        <f t="shared" si="3"/>
        <v>0</v>
      </c>
      <c r="N224" s="162"/>
      <c r="O224" s="164">
        <f t="shared" si="4"/>
        <v>0</v>
      </c>
      <c r="P224" s="163"/>
      <c r="Q224" s="164">
        <f t="shared" si="5"/>
        <v>0</v>
      </c>
      <c r="R224" s="163"/>
      <c r="S224" s="164">
        <f t="shared" si="6"/>
        <v>0</v>
      </c>
      <c r="T224" s="162"/>
      <c r="U224" s="164">
        <f t="shared" si="7"/>
        <v>0</v>
      </c>
      <c r="V224" s="163"/>
      <c r="W224" s="164">
        <f t="shared" si="8"/>
        <v>0</v>
      </c>
      <c r="X224" s="163"/>
      <c r="Y224" s="164">
        <f t="shared" si="9"/>
        <v>0</v>
      </c>
      <c r="Z224" s="162"/>
      <c r="AA224" s="164">
        <f t="shared" si="10"/>
        <v>0</v>
      </c>
      <c r="AB224" s="163"/>
      <c r="AC224" s="164">
        <f t="shared" si="11"/>
        <v>0</v>
      </c>
      <c r="AD224" s="163"/>
      <c r="AE224" s="164">
        <f t="shared" si="12"/>
        <v>0</v>
      </c>
      <c r="AF224" s="163"/>
      <c r="AG224" s="164">
        <f t="shared" si="13"/>
        <v>0</v>
      </c>
      <c r="AH224" s="162"/>
      <c r="AI224" s="164">
        <f t="shared" si="14"/>
        <v>0</v>
      </c>
      <c r="AJ224" s="163"/>
      <c r="AK224" s="164">
        <f t="shared" si="15"/>
        <v>0</v>
      </c>
      <c r="AL224" s="163">
        <v>1</v>
      </c>
      <c r="AM224" s="164">
        <f t="shared" si="16"/>
        <v>0</v>
      </c>
      <c r="AN224" s="162"/>
      <c r="AO224" s="164">
        <f t="shared" si="17"/>
        <v>0</v>
      </c>
      <c r="AP224" s="163"/>
      <c r="AQ224" s="164">
        <f t="shared" si="18"/>
        <v>0</v>
      </c>
      <c r="AR224" s="163"/>
      <c r="AS224" s="164">
        <f t="shared" si="19"/>
        <v>0</v>
      </c>
      <c r="AT224" s="162"/>
      <c r="AU224" s="164">
        <f t="shared" si="20"/>
        <v>0</v>
      </c>
      <c r="AV224" s="162"/>
      <c r="AW224" s="164">
        <f t="shared" si="21"/>
        <v>0</v>
      </c>
      <c r="AX224" s="163"/>
      <c r="AY224" s="164">
        <f t="shared" si="22"/>
        <v>0</v>
      </c>
      <c r="AZ224" s="163"/>
      <c r="BA224" s="164">
        <f t="shared" si="23"/>
        <v>0</v>
      </c>
      <c r="BB224" s="162"/>
      <c r="BC224" s="164">
        <f t="shared" si="24"/>
        <v>0</v>
      </c>
      <c r="BD224" s="163"/>
      <c r="BE224" s="164">
        <f t="shared" si="25"/>
        <v>0</v>
      </c>
      <c r="BF224" s="163"/>
      <c r="BG224" s="164">
        <f t="shared" si="26"/>
        <v>0</v>
      </c>
      <c r="BH224" s="162"/>
      <c r="BI224" s="164">
        <f t="shared" si="27"/>
        <v>0</v>
      </c>
      <c r="BJ224" s="163"/>
      <c r="BK224" s="165">
        <f t="shared" si="28"/>
        <v>0</v>
      </c>
      <c r="BL224" s="158"/>
    </row>
    <row r="225" spans="1:64" x14ac:dyDescent="0.2">
      <c r="A225" s="149" t="s">
        <v>545</v>
      </c>
      <c r="B225" s="168" t="s">
        <v>874</v>
      </c>
      <c r="C225" s="198"/>
      <c r="D225" s="150">
        <f t="shared" si="0"/>
        <v>0</v>
      </c>
      <c r="E225" s="159" t="s">
        <v>649</v>
      </c>
      <c r="F225" s="160" t="s">
        <v>643</v>
      </c>
      <c r="G225" s="161" t="s">
        <v>908</v>
      </c>
      <c r="H225" s="162"/>
      <c r="I225" s="163">
        <f t="shared" si="1"/>
        <v>0</v>
      </c>
      <c r="J225" s="163"/>
      <c r="K225" s="164">
        <f t="shared" si="2"/>
        <v>0</v>
      </c>
      <c r="L225" s="165"/>
      <c r="M225" s="164">
        <f t="shared" si="3"/>
        <v>0</v>
      </c>
      <c r="N225" s="162"/>
      <c r="O225" s="164">
        <f t="shared" si="4"/>
        <v>0</v>
      </c>
      <c r="P225" s="163"/>
      <c r="Q225" s="164">
        <f t="shared" si="5"/>
        <v>0</v>
      </c>
      <c r="R225" s="163"/>
      <c r="S225" s="164">
        <f t="shared" si="6"/>
        <v>0</v>
      </c>
      <c r="T225" s="162"/>
      <c r="U225" s="164">
        <f t="shared" si="7"/>
        <v>0</v>
      </c>
      <c r="V225" s="163"/>
      <c r="W225" s="164">
        <f t="shared" si="8"/>
        <v>0</v>
      </c>
      <c r="X225" s="163"/>
      <c r="Y225" s="164">
        <f t="shared" si="9"/>
        <v>0</v>
      </c>
      <c r="Z225" s="162"/>
      <c r="AA225" s="164">
        <f t="shared" si="10"/>
        <v>0</v>
      </c>
      <c r="AB225" s="163"/>
      <c r="AC225" s="164">
        <f t="shared" si="11"/>
        <v>0</v>
      </c>
      <c r="AD225" s="163"/>
      <c r="AE225" s="164">
        <f t="shared" si="12"/>
        <v>0</v>
      </c>
      <c r="AF225" s="163">
        <v>1</v>
      </c>
      <c r="AG225" s="164">
        <f t="shared" si="13"/>
        <v>0</v>
      </c>
      <c r="AH225" s="162"/>
      <c r="AI225" s="164">
        <f t="shared" si="14"/>
        <v>0</v>
      </c>
      <c r="AJ225" s="163"/>
      <c r="AK225" s="164">
        <f t="shared" si="15"/>
        <v>0</v>
      </c>
      <c r="AL225" s="163"/>
      <c r="AM225" s="164">
        <f t="shared" si="16"/>
        <v>0</v>
      </c>
      <c r="AN225" s="162"/>
      <c r="AO225" s="164">
        <f t="shared" si="17"/>
        <v>0</v>
      </c>
      <c r="AP225" s="163"/>
      <c r="AQ225" s="164">
        <f t="shared" si="18"/>
        <v>0</v>
      </c>
      <c r="AR225" s="163"/>
      <c r="AS225" s="164">
        <f t="shared" si="19"/>
        <v>0</v>
      </c>
      <c r="AT225" s="162"/>
      <c r="AU225" s="164">
        <f t="shared" si="20"/>
        <v>0</v>
      </c>
      <c r="AV225" s="162"/>
      <c r="AW225" s="164">
        <f t="shared" si="21"/>
        <v>0</v>
      </c>
      <c r="AX225" s="163"/>
      <c r="AY225" s="164">
        <f t="shared" si="22"/>
        <v>0</v>
      </c>
      <c r="AZ225" s="163"/>
      <c r="BA225" s="164">
        <f t="shared" si="23"/>
        <v>0</v>
      </c>
      <c r="BB225" s="162"/>
      <c r="BC225" s="164">
        <f t="shared" si="24"/>
        <v>0</v>
      </c>
      <c r="BD225" s="163"/>
      <c r="BE225" s="164">
        <f t="shared" si="25"/>
        <v>0</v>
      </c>
      <c r="BF225" s="163"/>
      <c r="BG225" s="164">
        <f t="shared" si="26"/>
        <v>0</v>
      </c>
      <c r="BH225" s="162"/>
      <c r="BI225" s="164">
        <f t="shared" si="27"/>
        <v>0</v>
      </c>
      <c r="BJ225" s="163"/>
      <c r="BK225" s="165">
        <f t="shared" si="28"/>
        <v>0</v>
      </c>
      <c r="BL225" s="158"/>
    </row>
    <row r="226" spans="1:64" x14ac:dyDescent="0.2">
      <c r="A226" s="149" t="s">
        <v>547</v>
      </c>
      <c r="B226" s="168" t="s">
        <v>875</v>
      </c>
      <c r="C226" s="198"/>
      <c r="D226" s="150">
        <f t="shared" si="0"/>
        <v>0</v>
      </c>
      <c r="E226" s="159" t="s">
        <v>649</v>
      </c>
      <c r="F226" s="160" t="s">
        <v>643</v>
      </c>
      <c r="G226" s="161" t="s">
        <v>908</v>
      </c>
      <c r="H226" s="162"/>
      <c r="I226" s="163">
        <f t="shared" si="1"/>
        <v>0</v>
      </c>
      <c r="J226" s="163"/>
      <c r="K226" s="164">
        <f t="shared" si="2"/>
        <v>0</v>
      </c>
      <c r="L226" s="165"/>
      <c r="M226" s="164">
        <f t="shared" si="3"/>
        <v>0</v>
      </c>
      <c r="N226" s="162"/>
      <c r="O226" s="164">
        <f t="shared" si="4"/>
        <v>0</v>
      </c>
      <c r="P226" s="163"/>
      <c r="Q226" s="164">
        <f t="shared" si="5"/>
        <v>0</v>
      </c>
      <c r="R226" s="163"/>
      <c r="S226" s="164">
        <f t="shared" si="6"/>
        <v>0</v>
      </c>
      <c r="T226" s="162"/>
      <c r="U226" s="164">
        <f t="shared" si="7"/>
        <v>0</v>
      </c>
      <c r="V226" s="163"/>
      <c r="W226" s="164">
        <f t="shared" si="8"/>
        <v>0</v>
      </c>
      <c r="X226" s="163"/>
      <c r="Y226" s="164">
        <f t="shared" si="9"/>
        <v>0</v>
      </c>
      <c r="Z226" s="162"/>
      <c r="AA226" s="164">
        <f t="shared" si="10"/>
        <v>0</v>
      </c>
      <c r="AB226" s="163"/>
      <c r="AC226" s="164">
        <f t="shared" si="11"/>
        <v>0</v>
      </c>
      <c r="AD226" s="163"/>
      <c r="AE226" s="164">
        <f t="shared" si="12"/>
        <v>0</v>
      </c>
      <c r="AF226" s="163"/>
      <c r="AG226" s="164">
        <f t="shared" si="13"/>
        <v>0</v>
      </c>
      <c r="AH226" s="162"/>
      <c r="AI226" s="164">
        <f t="shared" si="14"/>
        <v>0</v>
      </c>
      <c r="AJ226" s="163"/>
      <c r="AK226" s="164">
        <f t="shared" si="15"/>
        <v>0</v>
      </c>
      <c r="AL226" s="163"/>
      <c r="AM226" s="164">
        <f t="shared" si="16"/>
        <v>0</v>
      </c>
      <c r="AN226" s="162"/>
      <c r="AO226" s="164">
        <f t="shared" si="17"/>
        <v>0</v>
      </c>
      <c r="AP226" s="163"/>
      <c r="AQ226" s="164">
        <f t="shared" si="18"/>
        <v>0</v>
      </c>
      <c r="AR226" s="163"/>
      <c r="AS226" s="164">
        <f t="shared" si="19"/>
        <v>0</v>
      </c>
      <c r="AT226" s="162"/>
      <c r="AU226" s="164">
        <f t="shared" si="20"/>
        <v>0</v>
      </c>
      <c r="AV226" s="162"/>
      <c r="AW226" s="164">
        <f t="shared" si="21"/>
        <v>0</v>
      </c>
      <c r="AX226" s="163"/>
      <c r="AY226" s="164">
        <f t="shared" si="22"/>
        <v>0</v>
      </c>
      <c r="AZ226" s="163"/>
      <c r="BA226" s="164">
        <f t="shared" si="23"/>
        <v>0</v>
      </c>
      <c r="BB226" s="162"/>
      <c r="BC226" s="164">
        <f t="shared" si="24"/>
        <v>0</v>
      </c>
      <c r="BD226" s="163">
        <v>1</v>
      </c>
      <c r="BE226" s="164">
        <f t="shared" si="25"/>
        <v>0</v>
      </c>
      <c r="BF226" s="163"/>
      <c r="BG226" s="164">
        <f t="shared" si="26"/>
        <v>0</v>
      </c>
      <c r="BH226" s="162"/>
      <c r="BI226" s="164">
        <f t="shared" si="27"/>
        <v>0</v>
      </c>
      <c r="BJ226" s="163"/>
      <c r="BK226" s="165">
        <f t="shared" si="28"/>
        <v>0</v>
      </c>
      <c r="BL226" s="158"/>
    </row>
    <row r="227" spans="1:64" ht="15" customHeight="1" x14ac:dyDescent="0.2">
      <c r="A227" s="149" t="s">
        <v>549</v>
      </c>
      <c r="B227" s="168" t="s">
        <v>876</v>
      </c>
      <c r="C227" s="198"/>
      <c r="D227" s="150">
        <f t="shared" si="0"/>
        <v>0</v>
      </c>
      <c r="E227" s="159" t="s">
        <v>908</v>
      </c>
      <c r="F227" s="160" t="s">
        <v>643</v>
      </c>
      <c r="G227" s="161" t="s">
        <v>649</v>
      </c>
      <c r="H227" s="162">
        <v>1</v>
      </c>
      <c r="I227" s="163">
        <f t="shared" si="1"/>
        <v>0</v>
      </c>
      <c r="J227" s="163"/>
      <c r="K227" s="164">
        <f t="shared" si="2"/>
        <v>0</v>
      </c>
      <c r="L227" s="165"/>
      <c r="M227" s="164">
        <f t="shared" si="3"/>
        <v>0</v>
      </c>
      <c r="N227" s="162"/>
      <c r="O227" s="164">
        <f t="shared" si="4"/>
        <v>0</v>
      </c>
      <c r="P227" s="163"/>
      <c r="Q227" s="164">
        <f t="shared" si="5"/>
        <v>0</v>
      </c>
      <c r="R227" s="163"/>
      <c r="S227" s="164">
        <f t="shared" si="6"/>
        <v>0</v>
      </c>
      <c r="T227" s="162"/>
      <c r="U227" s="164">
        <f t="shared" si="7"/>
        <v>0</v>
      </c>
      <c r="V227" s="163"/>
      <c r="W227" s="164">
        <f t="shared" si="8"/>
        <v>0</v>
      </c>
      <c r="X227" s="163"/>
      <c r="Y227" s="164">
        <f t="shared" si="9"/>
        <v>0</v>
      </c>
      <c r="Z227" s="162"/>
      <c r="AA227" s="164">
        <f t="shared" si="10"/>
        <v>0</v>
      </c>
      <c r="AB227" s="163"/>
      <c r="AC227" s="164">
        <f t="shared" si="11"/>
        <v>0</v>
      </c>
      <c r="AD227" s="163"/>
      <c r="AE227" s="164">
        <f t="shared" si="12"/>
        <v>0</v>
      </c>
      <c r="AF227" s="163"/>
      <c r="AG227" s="164">
        <f t="shared" si="13"/>
        <v>0</v>
      </c>
      <c r="AH227" s="162"/>
      <c r="AI227" s="164">
        <f t="shared" si="14"/>
        <v>0</v>
      </c>
      <c r="AJ227" s="163"/>
      <c r="AK227" s="164">
        <f t="shared" si="15"/>
        <v>0</v>
      </c>
      <c r="AL227" s="163"/>
      <c r="AM227" s="164">
        <f t="shared" si="16"/>
        <v>0</v>
      </c>
      <c r="AN227" s="162"/>
      <c r="AO227" s="164">
        <f t="shared" si="17"/>
        <v>0</v>
      </c>
      <c r="AP227" s="163"/>
      <c r="AQ227" s="164">
        <f t="shared" si="18"/>
        <v>0</v>
      </c>
      <c r="AR227" s="163"/>
      <c r="AS227" s="164">
        <f t="shared" si="19"/>
        <v>0</v>
      </c>
      <c r="AT227" s="162"/>
      <c r="AU227" s="164">
        <f t="shared" si="20"/>
        <v>0</v>
      </c>
      <c r="AV227" s="162"/>
      <c r="AW227" s="164">
        <f t="shared" si="21"/>
        <v>0</v>
      </c>
      <c r="AX227" s="163"/>
      <c r="AY227" s="164">
        <f t="shared" si="22"/>
        <v>0</v>
      </c>
      <c r="AZ227" s="163"/>
      <c r="BA227" s="164">
        <f t="shared" si="23"/>
        <v>0</v>
      </c>
      <c r="BB227" s="162"/>
      <c r="BC227" s="164">
        <f t="shared" si="24"/>
        <v>0</v>
      </c>
      <c r="BD227" s="163"/>
      <c r="BE227" s="164">
        <f t="shared" si="25"/>
        <v>0</v>
      </c>
      <c r="BF227" s="163"/>
      <c r="BG227" s="164">
        <f t="shared" si="26"/>
        <v>0</v>
      </c>
      <c r="BH227" s="162"/>
      <c r="BI227" s="164">
        <f t="shared" si="27"/>
        <v>0</v>
      </c>
      <c r="BJ227" s="163"/>
      <c r="BK227" s="165">
        <f t="shared" si="28"/>
        <v>0</v>
      </c>
      <c r="BL227" s="158"/>
    </row>
    <row r="228" spans="1:64" x14ac:dyDescent="0.2">
      <c r="A228" s="149" t="s">
        <v>551</v>
      </c>
      <c r="B228" s="168" t="s">
        <v>877</v>
      </c>
      <c r="C228" s="198"/>
      <c r="D228" s="150">
        <f t="shared" si="0"/>
        <v>0</v>
      </c>
      <c r="E228" s="159" t="s">
        <v>649</v>
      </c>
      <c r="F228" s="160" t="s">
        <v>643</v>
      </c>
      <c r="G228" s="161" t="s">
        <v>908</v>
      </c>
      <c r="H228" s="162"/>
      <c r="I228" s="163">
        <f t="shared" si="1"/>
        <v>0</v>
      </c>
      <c r="J228" s="163"/>
      <c r="K228" s="164">
        <f t="shared" si="2"/>
        <v>0</v>
      </c>
      <c r="L228" s="165"/>
      <c r="M228" s="164">
        <f t="shared" si="3"/>
        <v>0</v>
      </c>
      <c r="N228" s="162"/>
      <c r="O228" s="164">
        <f t="shared" si="4"/>
        <v>0</v>
      </c>
      <c r="P228" s="163"/>
      <c r="Q228" s="164">
        <f t="shared" si="5"/>
        <v>0</v>
      </c>
      <c r="R228" s="163"/>
      <c r="S228" s="164">
        <f t="shared" si="6"/>
        <v>0</v>
      </c>
      <c r="T228" s="162"/>
      <c r="U228" s="164">
        <f t="shared" si="7"/>
        <v>0</v>
      </c>
      <c r="V228" s="163"/>
      <c r="W228" s="164">
        <f t="shared" si="8"/>
        <v>0</v>
      </c>
      <c r="X228" s="163"/>
      <c r="Y228" s="164">
        <f t="shared" si="9"/>
        <v>0</v>
      </c>
      <c r="Z228" s="162"/>
      <c r="AA228" s="164">
        <f t="shared" si="10"/>
        <v>0</v>
      </c>
      <c r="AB228" s="163"/>
      <c r="AC228" s="164">
        <f t="shared" si="11"/>
        <v>0</v>
      </c>
      <c r="AD228" s="163"/>
      <c r="AE228" s="164">
        <f t="shared" si="12"/>
        <v>0</v>
      </c>
      <c r="AF228" s="163">
        <v>1</v>
      </c>
      <c r="AG228" s="164">
        <f t="shared" si="13"/>
        <v>0</v>
      </c>
      <c r="AH228" s="162"/>
      <c r="AI228" s="164">
        <f t="shared" si="14"/>
        <v>0</v>
      </c>
      <c r="AJ228" s="163"/>
      <c r="AK228" s="164">
        <f t="shared" si="15"/>
        <v>0</v>
      </c>
      <c r="AL228" s="163"/>
      <c r="AM228" s="164">
        <f t="shared" si="16"/>
        <v>0</v>
      </c>
      <c r="AN228" s="162"/>
      <c r="AO228" s="164">
        <f t="shared" si="17"/>
        <v>0</v>
      </c>
      <c r="AP228" s="163"/>
      <c r="AQ228" s="164">
        <f t="shared" si="18"/>
        <v>0</v>
      </c>
      <c r="AR228" s="163"/>
      <c r="AS228" s="164">
        <f t="shared" si="19"/>
        <v>0</v>
      </c>
      <c r="AT228" s="162"/>
      <c r="AU228" s="164">
        <f t="shared" si="20"/>
        <v>0</v>
      </c>
      <c r="AV228" s="162"/>
      <c r="AW228" s="164">
        <f t="shared" si="21"/>
        <v>0</v>
      </c>
      <c r="AX228" s="163"/>
      <c r="AY228" s="164">
        <f t="shared" si="22"/>
        <v>0</v>
      </c>
      <c r="AZ228" s="163"/>
      <c r="BA228" s="164">
        <f t="shared" si="23"/>
        <v>0</v>
      </c>
      <c r="BB228" s="162"/>
      <c r="BC228" s="164">
        <f t="shared" si="24"/>
        <v>0</v>
      </c>
      <c r="BD228" s="163"/>
      <c r="BE228" s="164">
        <f t="shared" si="25"/>
        <v>0</v>
      </c>
      <c r="BF228" s="163"/>
      <c r="BG228" s="164">
        <f t="shared" si="26"/>
        <v>0</v>
      </c>
      <c r="BH228" s="162"/>
      <c r="BI228" s="164">
        <f t="shared" si="27"/>
        <v>0</v>
      </c>
      <c r="BJ228" s="163"/>
      <c r="BK228" s="165">
        <f t="shared" si="28"/>
        <v>0</v>
      </c>
      <c r="BL228" s="158"/>
    </row>
    <row r="229" spans="1:64" x14ac:dyDescent="0.2">
      <c r="A229" s="149" t="s">
        <v>553</v>
      </c>
      <c r="B229" s="168" t="s">
        <v>878</v>
      </c>
      <c r="C229" s="198"/>
      <c r="D229" s="150">
        <f t="shared" si="0"/>
        <v>0</v>
      </c>
      <c r="E229" s="159" t="s">
        <v>908</v>
      </c>
      <c r="F229" s="160" t="s">
        <v>643</v>
      </c>
      <c r="G229" s="161" t="s">
        <v>649</v>
      </c>
      <c r="H229" s="162"/>
      <c r="I229" s="163">
        <f t="shared" si="1"/>
        <v>0</v>
      </c>
      <c r="J229" s="163"/>
      <c r="K229" s="164">
        <f t="shared" si="2"/>
        <v>0</v>
      </c>
      <c r="L229" s="165"/>
      <c r="M229" s="164">
        <f t="shared" si="3"/>
        <v>0</v>
      </c>
      <c r="N229" s="162"/>
      <c r="O229" s="164">
        <f t="shared" si="4"/>
        <v>0</v>
      </c>
      <c r="P229" s="163"/>
      <c r="Q229" s="164">
        <f t="shared" si="5"/>
        <v>0</v>
      </c>
      <c r="R229" s="163"/>
      <c r="S229" s="164">
        <f t="shared" si="6"/>
        <v>0</v>
      </c>
      <c r="T229" s="162"/>
      <c r="U229" s="164">
        <f t="shared" si="7"/>
        <v>0</v>
      </c>
      <c r="V229" s="163"/>
      <c r="W229" s="164">
        <f t="shared" si="8"/>
        <v>0</v>
      </c>
      <c r="X229" s="163"/>
      <c r="Y229" s="164">
        <f t="shared" si="9"/>
        <v>0</v>
      </c>
      <c r="Z229" s="162"/>
      <c r="AA229" s="164">
        <f t="shared" si="10"/>
        <v>0</v>
      </c>
      <c r="AB229" s="163"/>
      <c r="AC229" s="164">
        <f t="shared" si="11"/>
        <v>0</v>
      </c>
      <c r="AD229" s="163"/>
      <c r="AE229" s="164">
        <f t="shared" si="12"/>
        <v>0</v>
      </c>
      <c r="AF229" s="163">
        <v>1</v>
      </c>
      <c r="AG229" s="164">
        <f t="shared" si="13"/>
        <v>0</v>
      </c>
      <c r="AH229" s="162"/>
      <c r="AI229" s="164">
        <f t="shared" si="14"/>
        <v>0</v>
      </c>
      <c r="AJ229" s="163"/>
      <c r="AK229" s="164">
        <f t="shared" si="15"/>
        <v>0</v>
      </c>
      <c r="AL229" s="163"/>
      <c r="AM229" s="164">
        <f t="shared" si="16"/>
        <v>0</v>
      </c>
      <c r="AN229" s="162"/>
      <c r="AO229" s="164">
        <f t="shared" si="17"/>
        <v>0</v>
      </c>
      <c r="AP229" s="163"/>
      <c r="AQ229" s="164">
        <f t="shared" si="18"/>
        <v>0</v>
      </c>
      <c r="AR229" s="163"/>
      <c r="AS229" s="164">
        <f t="shared" si="19"/>
        <v>0</v>
      </c>
      <c r="AT229" s="162"/>
      <c r="AU229" s="164">
        <f t="shared" si="20"/>
        <v>0</v>
      </c>
      <c r="AV229" s="162"/>
      <c r="AW229" s="164">
        <f t="shared" si="21"/>
        <v>0</v>
      </c>
      <c r="AX229" s="163"/>
      <c r="AY229" s="164">
        <f t="shared" si="22"/>
        <v>0</v>
      </c>
      <c r="AZ229" s="163"/>
      <c r="BA229" s="164">
        <f t="shared" si="23"/>
        <v>0</v>
      </c>
      <c r="BB229" s="162"/>
      <c r="BC229" s="164">
        <f t="shared" si="24"/>
        <v>0</v>
      </c>
      <c r="BD229" s="163"/>
      <c r="BE229" s="164">
        <f t="shared" si="25"/>
        <v>0</v>
      </c>
      <c r="BF229" s="163"/>
      <c r="BG229" s="164">
        <f t="shared" si="26"/>
        <v>0</v>
      </c>
      <c r="BH229" s="162"/>
      <c r="BI229" s="164">
        <f t="shared" si="27"/>
        <v>0</v>
      </c>
      <c r="BJ229" s="163"/>
      <c r="BK229" s="165">
        <f t="shared" si="28"/>
        <v>0</v>
      </c>
      <c r="BL229" s="158"/>
    </row>
    <row r="230" spans="1:64" ht="16.5" customHeight="1" x14ac:dyDescent="0.2">
      <c r="A230" s="149" t="s">
        <v>555</v>
      </c>
      <c r="B230" s="168" t="s">
        <v>879</v>
      </c>
      <c r="C230" s="201"/>
      <c r="D230" s="150">
        <f t="shared" si="0"/>
        <v>0</v>
      </c>
      <c r="E230" s="159" t="s">
        <v>649</v>
      </c>
      <c r="F230" s="160" t="s">
        <v>643</v>
      </c>
      <c r="G230" s="161" t="s">
        <v>908</v>
      </c>
      <c r="H230" s="162"/>
      <c r="I230" s="163">
        <f t="shared" si="1"/>
        <v>0</v>
      </c>
      <c r="J230" s="163"/>
      <c r="K230" s="164">
        <f t="shared" si="2"/>
        <v>0</v>
      </c>
      <c r="L230" s="165"/>
      <c r="M230" s="164">
        <f t="shared" si="3"/>
        <v>0</v>
      </c>
      <c r="N230" s="162">
        <v>1</v>
      </c>
      <c r="O230" s="164">
        <f t="shared" si="4"/>
        <v>0</v>
      </c>
      <c r="P230" s="163"/>
      <c r="Q230" s="164">
        <f t="shared" si="5"/>
        <v>0</v>
      </c>
      <c r="R230" s="163"/>
      <c r="S230" s="164">
        <f t="shared" si="6"/>
        <v>0</v>
      </c>
      <c r="T230" s="162"/>
      <c r="U230" s="164">
        <f t="shared" si="7"/>
        <v>0</v>
      </c>
      <c r="V230" s="163"/>
      <c r="W230" s="164">
        <f t="shared" si="8"/>
        <v>0</v>
      </c>
      <c r="X230" s="163"/>
      <c r="Y230" s="164">
        <f t="shared" si="9"/>
        <v>0</v>
      </c>
      <c r="Z230" s="162"/>
      <c r="AA230" s="164">
        <f t="shared" si="10"/>
        <v>0</v>
      </c>
      <c r="AB230" s="163"/>
      <c r="AC230" s="164">
        <f t="shared" si="11"/>
        <v>0</v>
      </c>
      <c r="AD230" s="163"/>
      <c r="AE230" s="164">
        <f t="shared" si="12"/>
        <v>0</v>
      </c>
      <c r="AF230" s="163"/>
      <c r="AG230" s="164">
        <f t="shared" si="13"/>
        <v>0</v>
      </c>
      <c r="AH230" s="162"/>
      <c r="AI230" s="164">
        <f t="shared" si="14"/>
        <v>0</v>
      </c>
      <c r="AJ230" s="163"/>
      <c r="AK230" s="164">
        <f t="shared" si="15"/>
        <v>0</v>
      </c>
      <c r="AL230" s="163"/>
      <c r="AM230" s="164">
        <f t="shared" si="16"/>
        <v>0</v>
      </c>
      <c r="AN230" s="162"/>
      <c r="AO230" s="164">
        <f t="shared" si="17"/>
        <v>0</v>
      </c>
      <c r="AP230" s="163"/>
      <c r="AQ230" s="164">
        <f t="shared" si="18"/>
        <v>0</v>
      </c>
      <c r="AR230" s="163"/>
      <c r="AS230" s="164">
        <f t="shared" si="19"/>
        <v>0</v>
      </c>
      <c r="AT230" s="162"/>
      <c r="AU230" s="164">
        <f t="shared" si="20"/>
        <v>0</v>
      </c>
      <c r="AV230" s="162"/>
      <c r="AW230" s="164">
        <f t="shared" si="21"/>
        <v>0</v>
      </c>
      <c r="AX230" s="163"/>
      <c r="AY230" s="164">
        <f t="shared" si="22"/>
        <v>0</v>
      </c>
      <c r="AZ230" s="163"/>
      <c r="BA230" s="164">
        <f t="shared" si="23"/>
        <v>0</v>
      </c>
      <c r="BB230" s="162"/>
      <c r="BC230" s="164">
        <f t="shared" si="24"/>
        <v>0</v>
      </c>
      <c r="BD230" s="163"/>
      <c r="BE230" s="164">
        <f t="shared" si="25"/>
        <v>0</v>
      </c>
      <c r="BF230" s="163"/>
      <c r="BG230" s="164">
        <f t="shared" si="26"/>
        <v>0</v>
      </c>
      <c r="BH230" s="162"/>
      <c r="BI230" s="164">
        <f t="shared" si="27"/>
        <v>0</v>
      </c>
      <c r="BJ230" s="163"/>
      <c r="BK230" s="165">
        <f t="shared" si="28"/>
        <v>0</v>
      </c>
      <c r="BL230" s="158"/>
    </row>
    <row r="231" spans="1:64" x14ac:dyDescent="0.2">
      <c r="A231" s="149" t="s">
        <v>557</v>
      </c>
      <c r="B231" s="168" t="s">
        <v>880</v>
      </c>
      <c r="C231" s="198"/>
      <c r="D231" s="150">
        <f t="shared" si="0"/>
        <v>0</v>
      </c>
      <c r="E231" s="159" t="s">
        <v>649</v>
      </c>
      <c r="F231" s="160" t="s">
        <v>643</v>
      </c>
      <c r="G231" s="161" t="s">
        <v>908</v>
      </c>
      <c r="H231" s="162"/>
      <c r="I231" s="163">
        <f t="shared" si="1"/>
        <v>0</v>
      </c>
      <c r="J231" s="163"/>
      <c r="K231" s="164">
        <f t="shared" si="2"/>
        <v>0</v>
      </c>
      <c r="L231" s="165"/>
      <c r="M231" s="164">
        <f t="shared" si="3"/>
        <v>0</v>
      </c>
      <c r="N231" s="162"/>
      <c r="O231" s="164">
        <f t="shared" si="4"/>
        <v>0</v>
      </c>
      <c r="P231" s="163"/>
      <c r="Q231" s="164">
        <f t="shared" si="5"/>
        <v>0</v>
      </c>
      <c r="R231" s="163"/>
      <c r="S231" s="164">
        <f t="shared" si="6"/>
        <v>0</v>
      </c>
      <c r="T231" s="162"/>
      <c r="U231" s="164">
        <f t="shared" si="7"/>
        <v>0</v>
      </c>
      <c r="V231" s="163"/>
      <c r="W231" s="164">
        <f t="shared" si="8"/>
        <v>0</v>
      </c>
      <c r="X231" s="163">
        <v>1</v>
      </c>
      <c r="Y231" s="164">
        <f t="shared" si="9"/>
        <v>0</v>
      </c>
      <c r="Z231" s="162"/>
      <c r="AA231" s="164">
        <f t="shared" si="10"/>
        <v>0</v>
      </c>
      <c r="AB231" s="163"/>
      <c r="AC231" s="164">
        <f t="shared" si="11"/>
        <v>0</v>
      </c>
      <c r="AD231" s="163"/>
      <c r="AE231" s="164">
        <f t="shared" si="12"/>
        <v>0</v>
      </c>
      <c r="AF231" s="163"/>
      <c r="AG231" s="164">
        <f t="shared" si="13"/>
        <v>0</v>
      </c>
      <c r="AH231" s="162"/>
      <c r="AI231" s="164">
        <f t="shared" si="14"/>
        <v>0</v>
      </c>
      <c r="AJ231" s="163"/>
      <c r="AK231" s="164">
        <f t="shared" si="15"/>
        <v>0</v>
      </c>
      <c r="AL231" s="163"/>
      <c r="AM231" s="164">
        <f t="shared" si="16"/>
        <v>0</v>
      </c>
      <c r="AN231" s="162"/>
      <c r="AO231" s="164">
        <f t="shared" si="17"/>
        <v>0</v>
      </c>
      <c r="AP231" s="163"/>
      <c r="AQ231" s="164">
        <f t="shared" si="18"/>
        <v>0</v>
      </c>
      <c r="AR231" s="163"/>
      <c r="AS231" s="164">
        <f t="shared" si="19"/>
        <v>0</v>
      </c>
      <c r="AT231" s="162"/>
      <c r="AU231" s="164">
        <f t="shared" si="20"/>
        <v>0</v>
      </c>
      <c r="AV231" s="162"/>
      <c r="AW231" s="164">
        <f t="shared" si="21"/>
        <v>0</v>
      </c>
      <c r="AX231" s="163"/>
      <c r="AY231" s="164">
        <f t="shared" si="22"/>
        <v>0</v>
      </c>
      <c r="AZ231" s="163"/>
      <c r="BA231" s="164">
        <f t="shared" si="23"/>
        <v>0</v>
      </c>
      <c r="BB231" s="162"/>
      <c r="BC231" s="164">
        <f t="shared" si="24"/>
        <v>0</v>
      </c>
      <c r="BD231" s="163"/>
      <c r="BE231" s="164">
        <f t="shared" si="25"/>
        <v>0</v>
      </c>
      <c r="BF231" s="163"/>
      <c r="BG231" s="164">
        <f t="shared" si="26"/>
        <v>0</v>
      </c>
      <c r="BH231" s="162"/>
      <c r="BI231" s="164">
        <f t="shared" si="27"/>
        <v>0</v>
      </c>
      <c r="BJ231" s="163"/>
      <c r="BK231" s="165">
        <f t="shared" si="28"/>
        <v>0</v>
      </c>
      <c r="BL231" s="158"/>
    </row>
    <row r="232" spans="1:64" x14ac:dyDescent="0.2">
      <c r="A232" s="149" t="s">
        <v>559</v>
      </c>
      <c r="B232" s="168" t="s">
        <v>881</v>
      </c>
      <c r="C232" s="198"/>
      <c r="D232" s="150">
        <f t="shared" si="0"/>
        <v>0</v>
      </c>
      <c r="E232" s="159" t="s">
        <v>649</v>
      </c>
      <c r="F232" s="160" t="s">
        <v>643</v>
      </c>
      <c r="G232" s="161" t="s">
        <v>908</v>
      </c>
      <c r="H232" s="162"/>
      <c r="I232" s="163">
        <f t="shared" si="1"/>
        <v>0</v>
      </c>
      <c r="J232" s="163"/>
      <c r="K232" s="164">
        <f t="shared" si="2"/>
        <v>0</v>
      </c>
      <c r="L232" s="165"/>
      <c r="M232" s="164">
        <f t="shared" si="3"/>
        <v>0</v>
      </c>
      <c r="N232" s="162"/>
      <c r="O232" s="164">
        <f t="shared" si="4"/>
        <v>0</v>
      </c>
      <c r="P232" s="163"/>
      <c r="Q232" s="164">
        <f t="shared" si="5"/>
        <v>0</v>
      </c>
      <c r="R232" s="163"/>
      <c r="S232" s="164">
        <f t="shared" si="6"/>
        <v>0</v>
      </c>
      <c r="T232" s="162"/>
      <c r="U232" s="164">
        <f t="shared" si="7"/>
        <v>0</v>
      </c>
      <c r="V232" s="163"/>
      <c r="W232" s="164">
        <f t="shared" si="8"/>
        <v>0</v>
      </c>
      <c r="X232" s="163"/>
      <c r="Y232" s="164">
        <f t="shared" si="9"/>
        <v>0</v>
      </c>
      <c r="Z232" s="162"/>
      <c r="AA232" s="164">
        <f t="shared" si="10"/>
        <v>0</v>
      </c>
      <c r="AB232" s="163"/>
      <c r="AC232" s="164">
        <f t="shared" si="11"/>
        <v>0</v>
      </c>
      <c r="AD232" s="163"/>
      <c r="AE232" s="164">
        <f t="shared" si="12"/>
        <v>0</v>
      </c>
      <c r="AF232" s="163"/>
      <c r="AG232" s="164">
        <f t="shared" si="13"/>
        <v>0</v>
      </c>
      <c r="AH232" s="162"/>
      <c r="AI232" s="164">
        <f t="shared" si="14"/>
        <v>0</v>
      </c>
      <c r="AJ232" s="163"/>
      <c r="AK232" s="164">
        <f t="shared" si="15"/>
        <v>0</v>
      </c>
      <c r="AL232" s="163"/>
      <c r="AM232" s="164">
        <f t="shared" si="16"/>
        <v>0</v>
      </c>
      <c r="AN232" s="162"/>
      <c r="AO232" s="164">
        <f t="shared" si="17"/>
        <v>0</v>
      </c>
      <c r="AP232" s="163"/>
      <c r="AQ232" s="164">
        <f t="shared" si="18"/>
        <v>0</v>
      </c>
      <c r="AR232" s="163"/>
      <c r="AS232" s="164">
        <f t="shared" si="19"/>
        <v>0</v>
      </c>
      <c r="AT232" s="162"/>
      <c r="AU232" s="164">
        <f t="shared" si="20"/>
        <v>0</v>
      </c>
      <c r="AV232" s="162"/>
      <c r="AW232" s="164">
        <f t="shared" si="21"/>
        <v>0</v>
      </c>
      <c r="AX232" s="163"/>
      <c r="AY232" s="164">
        <f t="shared" si="22"/>
        <v>0</v>
      </c>
      <c r="AZ232" s="163"/>
      <c r="BA232" s="164">
        <f t="shared" si="23"/>
        <v>0</v>
      </c>
      <c r="BB232" s="162"/>
      <c r="BC232" s="164">
        <f t="shared" si="24"/>
        <v>0</v>
      </c>
      <c r="BD232" s="163">
        <v>1</v>
      </c>
      <c r="BE232" s="164">
        <f t="shared" si="25"/>
        <v>0</v>
      </c>
      <c r="BF232" s="163"/>
      <c r="BG232" s="164">
        <f t="shared" si="26"/>
        <v>0</v>
      </c>
      <c r="BH232" s="162"/>
      <c r="BI232" s="164">
        <f t="shared" si="27"/>
        <v>0</v>
      </c>
      <c r="BJ232" s="163"/>
      <c r="BK232" s="165">
        <f t="shared" si="28"/>
        <v>0</v>
      </c>
      <c r="BL232" s="158"/>
    </row>
    <row r="233" spans="1:64" ht="25.5" x14ac:dyDescent="0.2">
      <c r="A233" s="149" t="s">
        <v>561</v>
      </c>
      <c r="B233" s="168" t="s">
        <v>882</v>
      </c>
      <c r="C233" s="201"/>
      <c r="D233" s="150">
        <f t="shared" si="0"/>
        <v>0</v>
      </c>
      <c r="E233" s="159" t="s">
        <v>649</v>
      </c>
      <c r="F233" s="160" t="s">
        <v>643</v>
      </c>
      <c r="G233" s="161" t="s">
        <v>908</v>
      </c>
      <c r="H233" s="162"/>
      <c r="I233" s="163">
        <f t="shared" si="1"/>
        <v>0</v>
      </c>
      <c r="J233" s="163"/>
      <c r="K233" s="164">
        <f t="shared" si="2"/>
        <v>0</v>
      </c>
      <c r="L233" s="165"/>
      <c r="M233" s="164">
        <f t="shared" si="3"/>
        <v>0</v>
      </c>
      <c r="N233" s="162"/>
      <c r="O233" s="164">
        <f t="shared" si="4"/>
        <v>0</v>
      </c>
      <c r="P233" s="163"/>
      <c r="Q233" s="164">
        <f t="shared" si="5"/>
        <v>0</v>
      </c>
      <c r="R233" s="163"/>
      <c r="S233" s="164">
        <f t="shared" si="6"/>
        <v>0</v>
      </c>
      <c r="T233" s="162"/>
      <c r="U233" s="164">
        <f t="shared" si="7"/>
        <v>0</v>
      </c>
      <c r="V233" s="163"/>
      <c r="W233" s="164">
        <f t="shared" si="8"/>
        <v>0</v>
      </c>
      <c r="X233" s="163"/>
      <c r="Y233" s="164">
        <f t="shared" si="9"/>
        <v>0</v>
      </c>
      <c r="Z233" s="162">
        <v>1</v>
      </c>
      <c r="AA233" s="164">
        <f t="shared" si="10"/>
        <v>0</v>
      </c>
      <c r="AB233" s="163"/>
      <c r="AC233" s="164">
        <f t="shared" si="11"/>
        <v>0</v>
      </c>
      <c r="AD233" s="163"/>
      <c r="AE233" s="164">
        <f t="shared" si="12"/>
        <v>0</v>
      </c>
      <c r="AF233" s="163"/>
      <c r="AG233" s="164">
        <f t="shared" si="13"/>
        <v>0</v>
      </c>
      <c r="AH233" s="162"/>
      <c r="AI233" s="164">
        <f t="shared" si="14"/>
        <v>0</v>
      </c>
      <c r="AJ233" s="163"/>
      <c r="AK233" s="164">
        <f t="shared" si="15"/>
        <v>0</v>
      </c>
      <c r="AL233" s="163"/>
      <c r="AM233" s="164">
        <f t="shared" si="16"/>
        <v>0</v>
      </c>
      <c r="AN233" s="162"/>
      <c r="AO233" s="164">
        <f t="shared" si="17"/>
        <v>0</v>
      </c>
      <c r="AP233" s="163"/>
      <c r="AQ233" s="164">
        <f t="shared" si="18"/>
        <v>0</v>
      </c>
      <c r="AR233" s="163"/>
      <c r="AS233" s="164">
        <f t="shared" si="19"/>
        <v>0</v>
      </c>
      <c r="AT233" s="162"/>
      <c r="AU233" s="164">
        <f t="shared" si="20"/>
        <v>0</v>
      </c>
      <c r="AV233" s="162"/>
      <c r="AW233" s="164">
        <f t="shared" si="21"/>
        <v>0</v>
      </c>
      <c r="AX233" s="163"/>
      <c r="AY233" s="164">
        <f t="shared" si="22"/>
        <v>0</v>
      </c>
      <c r="AZ233" s="163"/>
      <c r="BA233" s="164">
        <f t="shared" si="23"/>
        <v>0</v>
      </c>
      <c r="BB233" s="162"/>
      <c r="BC233" s="164">
        <f t="shared" si="24"/>
        <v>0</v>
      </c>
      <c r="BD233" s="163"/>
      <c r="BE233" s="164">
        <f t="shared" si="25"/>
        <v>0</v>
      </c>
      <c r="BF233" s="163"/>
      <c r="BG233" s="164">
        <f t="shared" si="26"/>
        <v>0</v>
      </c>
      <c r="BH233" s="162"/>
      <c r="BI233" s="164">
        <f t="shared" si="27"/>
        <v>0</v>
      </c>
      <c r="BJ233" s="163"/>
      <c r="BK233" s="165">
        <f t="shared" si="28"/>
        <v>0</v>
      </c>
      <c r="BL233" s="158"/>
    </row>
    <row r="234" spans="1:64" x14ac:dyDescent="0.2">
      <c r="A234" s="149" t="s">
        <v>563</v>
      </c>
      <c r="B234" s="168" t="s">
        <v>883</v>
      </c>
      <c r="C234" s="198"/>
      <c r="D234" s="150">
        <f t="shared" si="0"/>
        <v>0</v>
      </c>
      <c r="E234" s="159" t="s">
        <v>649</v>
      </c>
      <c r="F234" s="160" t="s">
        <v>643</v>
      </c>
      <c r="G234" s="161" t="s">
        <v>908</v>
      </c>
      <c r="H234" s="162"/>
      <c r="I234" s="163">
        <f t="shared" si="1"/>
        <v>0</v>
      </c>
      <c r="J234" s="163"/>
      <c r="K234" s="164">
        <f t="shared" si="2"/>
        <v>0</v>
      </c>
      <c r="L234" s="165"/>
      <c r="M234" s="164">
        <f t="shared" si="3"/>
        <v>0</v>
      </c>
      <c r="N234" s="162"/>
      <c r="O234" s="164">
        <f t="shared" si="4"/>
        <v>0</v>
      </c>
      <c r="P234" s="163"/>
      <c r="Q234" s="164">
        <f t="shared" si="5"/>
        <v>0</v>
      </c>
      <c r="R234" s="163"/>
      <c r="S234" s="164">
        <f t="shared" si="6"/>
        <v>0</v>
      </c>
      <c r="T234" s="162"/>
      <c r="U234" s="164">
        <f t="shared" si="7"/>
        <v>0</v>
      </c>
      <c r="V234" s="163"/>
      <c r="W234" s="164">
        <f t="shared" si="8"/>
        <v>0</v>
      </c>
      <c r="X234" s="163"/>
      <c r="Y234" s="164">
        <f t="shared" si="9"/>
        <v>0</v>
      </c>
      <c r="Z234" s="162">
        <v>1</v>
      </c>
      <c r="AA234" s="164">
        <f t="shared" si="10"/>
        <v>0</v>
      </c>
      <c r="AB234" s="163"/>
      <c r="AC234" s="164">
        <f t="shared" si="11"/>
        <v>0</v>
      </c>
      <c r="AD234" s="163"/>
      <c r="AE234" s="164">
        <f t="shared" si="12"/>
        <v>0</v>
      </c>
      <c r="AF234" s="163"/>
      <c r="AG234" s="164">
        <f t="shared" si="13"/>
        <v>0</v>
      </c>
      <c r="AH234" s="162"/>
      <c r="AI234" s="164">
        <f t="shared" si="14"/>
        <v>0</v>
      </c>
      <c r="AJ234" s="163"/>
      <c r="AK234" s="164">
        <f t="shared" si="15"/>
        <v>0</v>
      </c>
      <c r="AL234" s="163"/>
      <c r="AM234" s="164">
        <f t="shared" si="16"/>
        <v>0</v>
      </c>
      <c r="AN234" s="162"/>
      <c r="AO234" s="164">
        <f t="shared" si="17"/>
        <v>0</v>
      </c>
      <c r="AP234" s="163"/>
      <c r="AQ234" s="164">
        <f t="shared" si="18"/>
        <v>0</v>
      </c>
      <c r="AR234" s="163"/>
      <c r="AS234" s="164">
        <f t="shared" si="19"/>
        <v>0</v>
      </c>
      <c r="AT234" s="162"/>
      <c r="AU234" s="164">
        <f t="shared" si="20"/>
        <v>0</v>
      </c>
      <c r="AV234" s="162"/>
      <c r="AW234" s="164">
        <f t="shared" si="21"/>
        <v>0</v>
      </c>
      <c r="AX234" s="163"/>
      <c r="AY234" s="164">
        <f t="shared" si="22"/>
        <v>0</v>
      </c>
      <c r="AZ234" s="163"/>
      <c r="BA234" s="164">
        <f t="shared" si="23"/>
        <v>0</v>
      </c>
      <c r="BB234" s="162"/>
      <c r="BC234" s="164">
        <f t="shared" si="24"/>
        <v>0</v>
      </c>
      <c r="BD234" s="163"/>
      <c r="BE234" s="164">
        <f t="shared" si="25"/>
        <v>0</v>
      </c>
      <c r="BF234" s="163"/>
      <c r="BG234" s="164">
        <f t="shared" si="26"/>
        <v>0</v>
      </c>
      <c r="BH234" s="162"/>
      <c r="BI234" s="164">
        <f t="shared" si="27"/>
        <v>0</v>
      </c>
      <c r="BJ234" s="163"/>
      <c r="BK234" s="165">
        <f t="shared" si="28"/>
        <v>0</v>
      </c>
      <c r="BL234" s="158"/>
    </row>
    <row r="235" spans="1:64" x14ac:dyDescent="0.2">
      <c r="A235" s="149" t="s">
        <v>565</v>
      </c>
      <c r="B235" s="168" t="s">
        <v>884</v>
      </c>
      <c r="C235" s="198"/>
      <c r="D235" s="150">
        <f t="shared" si="0"/>
        <v>0</v>
      </c>
      <c r="E235" s="159" t="s">
        <v>928</v>
      </c>
      <c r="F235" s="160" t="s">
        <v>817</v>
      </c>
      <c r="G235" s="161" t="s">
        <v>929</v>
      </c>
      <c r="H235" s="162"/>
      <c r="I235" s="163">
        <f t="shared" si="1"/>
        <v>0</v>
      </c>
      <c r="J235" s="163"/>
      <c r="K235" s="164">
        <f t="shared" si="2"/>
        <v>0</v>
      </c>
      <c r="L235" s="165"/>
      <c r="M235" s="164">
        <f t="shared" si="3"/>
        <v>0</v>
      </c>
      <c r="N235" s="162"/>
      <c r="O235" s="164">
        <f t="shared" si="4"/>
        <v>0</v>
      </c>
      <c r="P235" s="163">
        <v>1</v>
      </c>
      <c r="Q235" s="164">
        <f t="shared" si="5"/>
        <v>0</v>
      </c>
      <c r="R235" s="163"/>
      <c r="S235" s="164">
        <f t="shared" si="6"/>
        <v>0</v>
      </c>
      <c r="T235" s="162"/>
      <c r="U235" s="164">
        <f t="shared" si="7"/>
        <v>0</v>
      </c>
      <c r="V235" s="163"/>
      <c r="W235" s="164">
        <f t="shared" si="8"/>
        <v>0</v>
      </c>
      <c r="X235" s="163"/>
      <c r="Y235" s="164">
        <f t="shared" si="9"/>
        <v>0</v>
      </c>
      <c r="Z235" s="162"/>
      <c r="AA235" s="164">
        <f t="shared" si="10"/>
        <v>0</v>
      </c>
      <c r="AB235" s="163"/>
      <c r="AC235" s="164">
        <f t="shared" si="11"/>
        <v>0</v>
      </c>
      <c r="AD235" s="163"/>
      <c r="AE235" s="164">
        <f t="shared" si="12"/>
        <v>0</v>
      </c>
      <c r="AF235" s="163"/>
      <c r="AG235" s="164">
        <f t="shared" si="13"/>
        <v>0</v>
      </c>
      <c r="AH235" s="162"/>
      <c r="AI235" s="164">
        <f t="shared" si="14"/>
        <v>0</v>
      </c>
      <c r="AJ235" s="163"/>
      <c r="AK235" s="164">
        <f t="shared" si="15"/>
        <v>0</v>
      </c>
      <c r="AL235" s="163"/>
      <c r="AM235" s="164">
        <f t="shared" si="16"/>
        <v>0</v>
      </c>
      <c r="AN235" s="162"/>
      <c r="AO235" s="164">
        <f t="shared" si="17"/>
        <v>0</v>
      </c>
      <c r="AP235" s="163"/>
      <c r="AQ235" s="164">
        <f t="shared" si="18"/>
        <v>0</v>
      </c>
      <c r="AR235" s="163"/>
      <c r="AS235" s="164">
        <f t="shared" si="19"/>
        <v>0</v>
      </c>
      <c r="AT235" s="162"/>
      <c r="AU235" s="164">
        <f t="shared" si="20"/>
        <v>0</v>
      </c>
      <c r="AV235" s="162"/>
      <c r="AW235" s="164">
        <f t="shared" si="21"/>
        <v>0</v>
      </c>
      <c r="AX235" s="163"/>
      <c r="AY235" s="164">
        <f t="shared" si="22"/>
        <v>0</v>
      </c>
      <c r="AZ235" s="163"/>
      <c r="BA235" s="164">
        <f t="shared" si="23"/>
        <v>0</v>
      </c>
      <c r="BB235" s="162"/>
      <c r="BC235" s="164">
        <f t="shared" si="24"/>
        <v>0</v>
      </c>
      <c r="BD235" s="163"/>
      <c r="BE235" s="164">
        <f t="shared" si="25"/>
        <v>0</v>
      </c>
      <c r="BF235" s="163"/>
      <c r="BG235" s="164">
        <f t="shared" si="26"/>
        <v>0</v>
      </c>
      <c r="BH235" s="162"/>
      <c r="BI235" s="164">
        <f t="shared" si="27"/>
        <v>0</v>
      </c>
      <c r="BJ235" s="163"/>
      <c r="BK235" s="165">
        <f t="shared" si="28"/>
        <v>0</v>
      </c>
      <c r="BL235" s="158"/>
    </row>
    <row r="236" spans="1:64" x14ac:dyDescent="0.2">
      <c r="A236" s="149" t="s">
        <v>567</v>
      </c>
      <c r="B236" s="168" t="s">
        <v>885</v>
      </c>
      <c r="C236" s="198"/>
      <c r="D236" s="150">
        <f t="shared" si="0"/>
        <v>0</v>
      </c>
      <c r="E236" s="159" t="s">
        <v>649</v>
      </c>
      <c r="F236" s="160" t="s">
        <v>643</v>
      </c>
      <c r="G236" s="161" t="s">
        <v>908</v>
      </c>
      <c r="H236" s="162"/>
      <c r="I236" s="163">
        <f t="shared" si="1"/>
        <v>0</v>
      </c>
      <c r="J236" s="163"/>
      <c r="K236" s="164">
        <f t="shared" si="2"/>
        <v>0</v>
      </c>
      <c r="L236" s="165"/>
      <c r="M236" s="164">
        <f t="shared" si="3"/>
        <v>0</v>
      </c>
      <c r="N236" s="162"/>
      <c r="O236" s="164">
        <f t="shared" si="4"/>
        <v>0</v>
      </c>
      <c r="P236" s="163"/>
      <c r="Q236" s="164">
        <f t="shared" si="5"/>
        <v>0</v>
      </c>
      <c r="R236" s="163"/>
      <c r="S236" s="164">
        <f t="shared" si="6"/>
        <v>0</v>
      </c>
      <c r="T236" s="162"/>
      <c r="U236" s="164">
        <f t="shared" si="7"/>
        <v>0</v>
      </c>
      <c r="V236" s="163"/>
      <c r="W236" s="164">
        <f t="shared" si="8"/>
        <v>0</v>
      </c>
      <c r="X236" s="163"/>
      <c r="Y236" s="164">
        <f t="shared" si="9"/>
        <v>0</v>
      </c>
      <c r="Z236" s="162"/>
      <c r="AA236" s="164">
        <f t="shared" si="10"/>
        <v>0</v>
      </c>
      <c r="AB236" s="163"/>
      <c r="AC236" s="164">
        <f t="shared" si="11"/>
        <v>0</v>
      </c>
      <c r="AD236" s="163"/>
      <c r="AE236" s="164">
        <f t="shared" si="12"/>
        <v>0</v>
      </c>
      <c r="AF236" s="163">
        <v>1</v>
      </c>
      <c r="AG236" s="164">
        <f t="shared" si="13"/>
        <v>0</v>
      </c>
      <c r="AH236" s="162"/>
      <c r="AI236" s="164">
        <f t="shared" si="14"/>
        <v>0</v>
      </c>
      <c r="AJ236" s="163"/>
      <c r="AK236" s="164">
        <f t="shared" si="15"/>
        <v>0</v>
      </c>
      <c r="AL236" s="163"/>
      <c r="AM236" s="164">
        <f t="shared" si="16"/>
        <v>0</v>
      </c>
      <c r="AN236" s="162"/>
      <c r="AO236" s="164">
        <f t="shared" si="17"/>
        <v>0</v>
      </c>
      <c r="AP236" s="163"/>
      <c r="AQ236" s="164">
        <f t="shared" si="18"/>
        <v>0</v>
      </c>
      <c r="AR236" s="163"/>
      <c r="AS236" s="164">
        <f t="shared" si="19"/>
        <v>0</v>
      </c>
      <c r="AT236" s="162"/>
      <c r="AU236" s="164">
        <f t="shared" si="20"/>
        <v>0</v>
      </c>
      <c r="AV236" s="162"/>
      <c r="AW236" s="164">
        <f t="shared" si="21"/>
        <v>0</v>
      </c>
      <c r="AX236" s="163"/>
      <c r="AY236" s="164">
        <f t="shared" si="22"/>
        <v>0</v>
      </c>
      <c r="AZ236" s="163"/>
      <c r="BA236" s="164">
        <f t="shared" si="23"/>
        <v>0</v>
      </c>
      <c r="BB236" s="162"/>
      <c r="BC236" s="164">
        <f t="shared" si="24"/>
        <v>0</v>
      </c>
      <c r="BD236" s="163"/>
      <c r="BE236" s="164">
        <f t="shared" si="25"/>
        <v>0</v>
      </c>
      <c r="BF236" s="163"/>
      <c r="BG236" s="164">
        <f t="shared" si="26"/>
        <v>0</v>
      </c>
      <c r="BH236" s="162"/>
      <c r="BI236" s="164">
        <f t="shared" si="27"/>
        <v>0</v>
      </c>
      <c r="BJ236" s="163"/>
      <c r="BK236" s="165">
        <f t="shared" si="28"/>
        <v>0</v>
      </c>
      <c r="BL236" s="158"/>
    </row>
    <row r="237" spans="1:64" x14ac:dyDescent="0.2">
      <c r="A237" s="149" t="s">
        <v>569</v>
      </c>
      <c r="B237" s="168" t="s">
        <v>886</v>
      </c>
      <c r="C237" s="198"/>
      <c r="D237" s="150">
        <f t="shared" si="0"/>
        <v>0</v>
      </c>
      <c r="E237" s="159" t="s">
        <v>928</v>
      </c>
      <c r="F237" s="160" t="s">
        <v>817</v>
      </c>
      <c r="G237" s="161" t="s">
        <v>929</v>
      </c>
      <c r="H237" s="162"/>
      <c r="I237" s="163">
        <f t="shared" si="1"/>
        <v>0</v>
      </c>
      <c r="J237" s="163"/>
      <c r="K237" s="164">
        <f t="shared" si="2"/>
        <v>0</v>
      </c>
      <c r="L237" s="165"/>
      <c r="M237" s="164">
        <f t="shared" si="3"/>
        <v>0</v>
      </c>
      <c r="N237" s="162"/>
      <c r="O237" s="164">
        <f t="shared" si="4"/>
        <v>0</v>
      </c>
      <c r="P237" s="163"/>
      <c r="Q237" s="164">
        <f t="shared" si="5"/>
        <v>0</v>
      </c>
      <c r="R237" s="163"/>
      <c r="S237" s="164">
        <f t="shared" si="6"/>
        <v>0</v>
      </c>
      <c r="T237" s="162"/>
      <c r="U237" s="164">
        <f t="shared" si="7"/>
        <v>0</v>
      </c>
      <c r="V237" s="163"/>
      <c r="W237" s="164">
        <f t="shared" si="8"/>
        <v>0</v>
      </c>
      <c r="X237" s="163"/>
      <c r="Y237" s="164">
        <f t="shared" si="9"/>
        <v>0</v>
      </c>
      <c r="Z237" s="162"/>
      <c r="AA237" s="164">
        <f t="shared" si="10"/>
        <v>0</v>
      </c>
      <c r="AB237" s="163"/>
      <c r="AC237" s="164">
        <f t="shared" si="11"/>
        <v>0</v>
      </c>
      <c r="AD237" s="163"/>
      <c r="AE237" s="164">
        <f t="shared" si="12"/>
        <v>0</v>
      </c>
      <c r="AF237" s="163"/>
      <c r="AG237" s="164">
        <f t="shared" si="13"/>
        <v>0</v>
      </c>
      <c r="AH237" s="162"/>
      <c r="AI237" s="164">
        <f t="shared" si="14"/>
        <v>0</v>
      </c>
      <c r="AJ237" s="163"/>
      <c r="AK237" s="164">
        <f t="shared" si="15"/>
        <v>0</v>
      </c>
      <c r="AL237" s="163"/>
      <c r="AM237" s="164">
        <f t="shared" si="16"/>
        <v>0</v>
      </c>
      <c r="AN237" s="162"/>
      <c r="AO237" s="164">
        <f t="shared" si="17"/>
        <v>0</v>
      </c>
      <c r="AP237" s="163"/>
      <c r="AQ237" s="164">
        <f t="shared" si="18"/>
        <v>0</v>
      </c>
      <c r="AR237" s="163"/>
      <c r="AS237" s="164">
        <f t="shared" si="19"/>
        <v>0</v>
      </c>
      <c r="AT237" s="162">
        <v>1</v>
      </c>
      <c r="AU237" s="164">
        <f t="shared" si="20"/>
        <v>0</v>
      </c>
      <c r="AV237" s="162"/>
      <c r="AW237" s="164">
        <f t="shared" si="21"/>
        <v>0</v>
      </c>
      <c r="AX237" s="163"/>
      <c r="AY237" s="164">
        <f t="shared" si="22"/>
        <v>0</v>
      </c>
      <c r="AZ237" s="163"/>
      <c r="BA237" s="164">
        <f t="shared" si="23"/>
        <v>0</v>
      </c>
      <c r="BB237" s="162"/>
      <c r="BC237" s="164">
        <f t="shared" si="24"/>
        <v>0</v>
      </c>
      <c r="BD237" s="163"/>
      <c r="BE237" s="164">
        <f t="shared" si="25"/>
        <v>0</v>
      </c>
      <c r="BF237" s="163"/>
      <c r="BG237" s="164">
        <f t="shared" si="26"/>
        <v>0</v>
      </c>
      <c r="BH237" s="162"/>
      <c r="BI237" s="164">
        <f t="shared" si="27"/>
        <v>0</v>
      </c>
      <c r="BJ237" s="163"/>
      <c r="BK237" s="165">
        <f t="shared" si="28"/>
        <v>0</v>
      </c>
      <c r="BL237" s="158"/>
    </row>
    <row r="238" spans="1:64" x14ac:dyDescent="0.2">
      <c r="A238" s="149" t="s">
        <v>571</v>
      </c>
      <c r="B238" s="168" t="s">
        <v>887</v>
      </c>
      <c r="C238" s="198"/>
      <c r="D238" s="150">
        <f t="shared" si="0"/>
        <v>0</v>
      </c>
      <c r="E238" s="159" t="s">
        <v>649</v>
      </c>
      <c r="F238" s="160" t="s">
        <v>643</v>
      </c>
      <c r="G238" s="161" t="s">
        <v>908</v>
      </c>
      <c r="H238" s="162"/>
      <c r="I238" s="163">
        <f t="shared" si="1"/>
        <v>0</v>
      </c>
      <c r="J238" s="163"/>
      <c r="K238" s="164">
        <f t="shared" si="2"/>
        <v>0</v>
      </c>
      <c r="L238" s="165"/>
      <c r="M238" s="164">
        <f t="shared" si="3"/>
        <v>0</v>
      </c>
      <c r="N238" s="162"/>
      <c r="O238" s="164">
        <f t="shared" si="4"/>
        <v>0</v>
      </c>
      <c r="P238" s="163"/>
      <c r="Q238" s="164">
        <f t="shared" si="5"/>
        <v>0</v>
      </c>
      <c r="R238" s="163"/>
      <c r="S238" s="164">
        <f t="shared" si="6"/>
        <v>0</v>
      </c>
      <c r="T238" s="162"/>
      <c r="U238" s="164">
        <f t="shared" si="7"/>
        <v>0</v>
      </c>
      <c r="V238" s="163"/>
      <c r="W238" s="164">
        <f t="shared" si="8"/>
        <v>0</v>
      </c>
      <c r="X238" s="163"/>
      <c r="Y238" s="164">
        <f t="shared" si="9"/>
        <v>0</v>
      </c>
      <c r="Z238" s="162"/>
      <c r="AA238" s="164">
        <f t="shared" si="10"/>
        <v>0</v>
      </c>
      <c r="AB238" s="163"/>
      <c r="AC238" s="164">
        <f t="shared" si="11"/>
        <v>0</v>
      </c>
      <c r="AD238" s="163"/>
      <c r="AE238" s="164">
        <f t="shared" si="12"/>
        <v>0</v>
      </c>
      <c r="AF238" s="163"/>
      <c r="AG238" s="164">
        <f t="shared" si="13"/>
        <v>0</v>
      </c>
      <c r="AH238" s="162"/>
      <c r="AI238" s="164">
        <f t="shared" si="14"/>
        <v>0</v>
      </c>
      <c r="AJ238" s="163"/>
      <c r="AK238" s="164">
        <f t="shared" si="15"/>
        <v>0</v>
      </c>
      <c r="AL238" s="163"/>
      <c r="AM238" s="164">
        <f t="shared" si="16"/>
        <v>0</v>
      </c>
      <c r="AN238" s="162"/>
      <c r="AO238" s="164">
        <f t="shared" si="17"/>
        <v>0</v>
      </c>
      <c r="AP238" s="163"/>
      <c r="AQ238" s="164">
        <f t="shared" si="18"/>
        <v>0</v>
      </c>
      <c r="AR238" s="163"/>
      <c r="AS238" s="164">
        <f t="shared" si="19"/>
        <v>0</v>
      </c>
      <c r="AT238" s="162"/>
      <c r="AU238" s="164">
        <f t="shared" si="20"/>
        <v>0</v>
      </c>
      <c r="AV238" s="162"/>
      <c r="AW238" s="164">
        <f t="shared" si="21"/>
        <v>0</v>
      </c>
      <c r="AX238" s="163"/>
      <c r="AY238" s="164">
        <f t="shared" si="22"/>
        <v>0</v>
      </c>
      <c r="AZ238" s="163">
        <v>1</v>
      </c>
      <c r="BA238" s="164">
        <f t="shared" si="23"/>
        <v>0</v>
      </c>
      <c r="BB238" s="162"/>
      <c r="BC238" s="164">
        <f t="shared" si="24"/>
        <v>0</v>
      </c>
      <c r="BD238" s="163"/>
      <c r="BE238" s="164">
        <f t="shared" si="25"/>
        <v>0</v>
      </c>
      <c r="BF238" s="163"/>
      <c r="BG238" s="164">
        <f t="shared" si="26"/>
        <v>0</v>
      </c>
      <c r="BH238" s="162"/>
      <c r="BI238" s="164">
        <f t="shared" si="27"/>
        <v>0</v>
      </c>
      <c r="BJ238" s="163"/>
      <c r="BK238" s="165">
        <f t="shared" si="28"/>
        <v>0</v>
      </c>
      <c r="BL238" s="158"/>
    </row>
    <row r="239" spans="1:64" x14ac:dyDescent="0.2">
      <c r="A239" s="149" t="s">
        <v>573</v>
      </c>
      <c r="B239" s="168" t="s">
        <v>888</v>
      </c>
      <c r="C239" s="198"/>
      <c r="D239" s="150">
        <f t="shared" si="0"/>
        <v>0</v>
      </c>
      <c r="E239" s="159" t="s">
        <v>928</v>
      </c>
      <c r="F239" s="160" t="s">
        <v>817</v>
      </c>
      <c r="G239" s="161" t="s">
        <v>929</v>
      </c>
      <c r="H239" s="162"/>
      <c r="I239" s="163">
        <f t="shared" si="1"/>
        <v>0</v>
      </c>
      <c r="J239" s="163"/>
      <c r="K239" s="164">
        <f t="shared" si="2"/>
        <v>0</v>
      </c>
      <c r="L239" s="165"/>
      <c r="M239" s="164">
        <f t="shared" si="3"/>
        <v>0</v>
      </c>
      <c r="N239" s="162"/>
      <c r="O239" s="164">
        <f t="shared" si="4"/>
        <v>0</v>
      </c>
      <c r="P239" s="163"/>
      <c r="Q239" s="164">
        <f t="shared" si="5"/>
        <v>0</v>
      </c>
      <c r="R239" s="163"/>
      <c r="S239" s="164">
        <f t="shared" si="6"/>
        <v>0</v>
      </c>
      <c r="T239" s="162"/>
      <c r="U239" s="164">
        <f t="shared" si="7"/>
        <v>0</v>
      </c>
      <c r="V239" s="163"/>
      <c r="W239" s="164">
        <f t="shared" si="8"/>
        <v>0</v>
      </c>
      <c r="X239" s="163">
        <v>1</v>
      </c>
      <c r="Y239" s="164">
        <f t="shared" si="9"/>
        <v>0</v>
      </c>
      <c r="Z239" s="162"/>
      <c r="AA239" s="164">
        <f t="shared" si="10"/>
        <v>0</v>
      </c>
      <c r="AB239" s="163"/>
      <c r="AC239" s="164">
        <f t="shared" si="11"/>
        <v>0</v>
      </c>
      <c r="AD239" s="163"/>
      <c r="AE239" s="164">
        <f t="shared" si="12"/>
        <v>0</v>
      </c>
      <c r="AF239" s="163"/>
      <c r="AG239" s="164">
        <f t="shared" si="13"/>
        <v>0</v>
      </c>
      <c r="AH239" s="162"/>
      <c r="AI239" s="164">
        <f t="shared" si="14"/>
        <v>0</v>
      </c>
      <c r="AJ239" s="163"/>
      <c r="AK239" s="164">
        <f t="shared" si="15"/>
        <v>0</v>
      </c>
      <c r="AL239" s="163"/>
      <c r="AM239" s="164">
        <f t="shared" si="16"/>
        <v>0</v>
      </c>
      <c r="AN239" s="162"/>
      <c r="AO239" s="164">
        <f t="shared" si="17"/>
        <v>0</v>
      </c>
      <c r="AP239" s="163"/>
      <c r="AQ239" s="164">
        <f t="shared" si="18"/>
        <v>0</v>
      </c>
      <c r="AR239" s="163"/>
      <c r="AS239" s="164">
        <f t="shared" si="19"/>
        <v>0</v>
      </c>
      <c r="AT239" s="162"/>
      <c r="AU239" s="164">
        <f t="shared" si="20"/>
        <v>0</v>
      </c>
      <c r="AV239" s="162"/>
      <c r="AW239" s="164">
        <f t="shared" si="21"/>
        <v>0</v>
      </c>
      <c r="AX239" s="163"/>
      <c r="AY239" s="164">
        <f t="shared" si="22"/>
        <v>0</v>
      </c>
      <c r="AZ239" s="163"/>
      <c r="BA239" s="164">
        <f t="shared" si="23"/>
        <v>0</v>
      </c>
      <c r="BB239" s="162"/>
      <c r="BC239" s="164">
        <f t="shared" si="24"/>
        <v>0</v>
      </c>
      <c r="BD239" s="163"/>
      <c r="BE239" s="164">
        <f t="shared" si="25"/>
        <v>0</v>
      </c>
      <c r="BF239" s="163"/>
      <c r="BG239" s="164">
        <f t="shared" si="26"/>
        <v>0</v>
      </c>
      <c r="BH239" s="162"/>
      <c r="BI239" s="164">
        <f t="shared" si="27"/>
        <v>0</v>
      </c>
      <c r="BJ239" s="163"/>
      <c r="BK239" s="165">
        <f t="shared" si="28"/>
        <v>0</v>
      </c>
      <c r="BL239" s="158"/>
    </row>
    <row r="240" spans="1:64" ht="25.5" x14ac:dyDescent="0.2">
      <c r="A240" s="149" t="s">
        <v>575</v>
      </c>
      <c r="B240" s="168" t="s">
        <v>889</v>
      </c>
      <c r="C240" s="201"/>
      <c r="D240" s="150">
        <f t="shared" si="0"/>
        <v>0</v>
      </c>
      <c r="E240" s="159" t="s">
        <v>908</v>
      </c>
      <c r="F240" s="160" t="s">
        <v>643</v>
      </c>
      <c r="G240" s="161" t="s">
        <v>649</v>
      </c>
      <c r="H240" s="162"/>
      <c r="I240" s="163">
        <f t="shared" si="1"/>
        <v>0</v>
      </c>
      <c r="J240" s="163"/>
      <c r="K240" s="164">
        <f t="shared" si="2"/>
        <v>0</v>
      </c>
      <c r="L240" s="165"/>
      <c r="M240" s="164">
        <f t="shared" si="3"/>
        <v>0</v>
      </c>
      <c r="N240" s="162"/>
      <c r="O240" s="164">
        <f t="shared" si="4"/>
        <v>0</v>
      </c>
      <c r="P240" s="163">
        <v>1</v>
      </c>
      <c r="Q240" s="164">
        <f t="shared" si="5"/>
        <v>0</v>
      </c>
      <c r="R240" s="163"/>
      <c r="S240" s="164">
        <f t="shared" si="6"/>
        <v>0</v>
      </c>
      <c r="T240" s="162"/>
      <c r="U240" s="164">
        <f t="shared" si="7"/>
        <v>0</v>
      </c>
      <c r="V240" s="163"/>
      <c r="W240" s="164">
        <f t="shared" si="8"/>
        <v>0</v>
      </c>
      <c r="X240" s="163"/>
      <c r="Y240" s="164">
        <f t="shared" si="9"/>
        <v>0</v>
      </c>
      <c r="Z240" s="162"/>
      <c r="AA240" s="164">
        <f t="shared" si="10"/>
        <v>0</v>
      </c>
      <c r="AB240" s="163"/>
      <c r="AC240" s="164">
        <f t="shared" si="11"/>
        <v>0</v>
      </c>
      <c r="AD240" s="163"/>
      <c r="AE240" s="164">
        <f t="shared" si="12"/>
        <v>0</v>
      </c>
      <c r="AF240" s="163"/>
      <c r="AG240" s="164">
        <f t="shared" si="13"/>
        <v>0</v>
      </c>
      <c r="AH240" s="162"/>
      <c r="AI240" s="164">
        <f t="shared" si="14"/>
        <v>0</v>
      </c>
      <c r="AJ240" s="163"/>
      <c r="AK240" s="164">
        <f t="shared" si="15"/>
        <v>0</v>
      </c>
      <c r="AL240" s="163"/>
      <c r="AM240" s="164">
        <f t="shared" si="16"/>
        <v>0</v>
      </c>
      <c r="AN240" s="162"/>
      <c r="AO240" s="164">
        <f t="shared" si="17"/>
        <v>0</v>
      </c>
      <c r="AP240" s="163"/>
      <c r="AQ240" s="164">
        <f t="shared" si="18"/>
        <v>0</v>
      </c>
      <c r="AR240" s="163"/>
      <c r="AS240" s="164">
        <f t="shared" si="19"/>
        <v>0</v>
      </c>
      <c r="AT240" s="162"/>
      <c r="AU240" s="164">
        <f t="shared" si="20"/>
        <v>0</v>
      </c>
      <c r="AV240" s="162"/>
      <c r="AW240" s="164">
        <f t="shared" si="21"/>
        <v>0</v>
      </c>
      <c r="AX240" s="163"/>
      <c r="AY240" s="164">
        <f t="shared" si="22"/>
        <v>0</v>
      </c>
      <c r="AZ240" s="163"/>
      <c r="BA240" s="164">
        <f t="shared" si="23"/>
        <v>0</v>
      </c>
      <c r="BB240" s="162"/>
      <c r="BC240" s="164">
        <f t="shared" si="24"/>
        <v>0</v>
      </c>
      <c r="BD240" s="163"/>
      <c r="BE240" s="164">
        <f t="shared" si="25"/>
        <v>0</v>
      </c>
      <c r="BF240" s="163"/>
      <c r="BG240" s="164">
        <f t="shared" si="26"/>
        <v>0</v>
      </c>
      <c r="BH240" s="162"/>
      <c r="BI240" s="164">
        <f t="shared" si="27"/>
        <v>0</v>
      </c>
      <c r="BJ240" s="163"/>
      <c r="BK240" s="165">
        <f t="shared" si="28"/>
        <v>0</v>
      </c>
      <c r="BL240" s="158"/>
    </row>
    <row r="241" spans="1:64" ht="15" x14ac:dyDescent="0.25">
      <c r="A241" s="149" t="s">
        <v>577</v>
      </c>
      <c r="B241" s="168" t="s">
        <v>890</v>
      </c>
      <c r="C241" s="198"/>
      <c r="D241" s="150">
        <f t="shared" si="0"/>
        <v>0</v>
      </c>
      <c r="E241" s="159" t="s">
        <v>908</v>
      </c>
      <c r="F241" s="160" t="s">
        <v>643</v>
      </c>
      <c r="G241" s="161" t="s">
        <v>649</v>
      </c>
      <c r="H241" s="174"/>
      <c r="I241" s="163">
        <f t="shared" si="1"/>
        <v>0</v>
      </c>
      <c r="J241" s="175"/>
      <c r="K241" s="164">
        <f t="shared" si="2"/>
        <v>0</v>
      </c>
      <c r="L241" s="176"/>
      <c r="M241" s="164">
        <f t="shared" si="3"/>
        <v>0</v>
      </c>
      <c r="N241" s="174"/>
      <c r="O241" s="164">
        <f t="shared" si="4"/>
        <v>0</v>
      </c>
      <c r="P241" s="175"/>
      <c r="Q241" s="164">
        <f t="shared" si="5"/>
        <v>0</v>
      </c>
      <c r="R241" s="175"/>
      <c r="S241" s="164">
        <f t="shared" si="6"/>
        <v>0</v>
      </c>
      <c r="T241" s="174"/>
      <c r="U241" s="164">
        <f t="shared" si="7"/>
        <v>0</v>
      </c>
      <c r="V241" s="175"/>
      <c r="W241" s="164">
        <f t="shared" si="8"/>
        <v>0</v>
      </c>
      <c r="X241" s="175"/>
      <c r="Y241" s="164">
        <f t="shared" si="9"/>
        <v>0</v>
      </c>
      <c r="Z241" s="174">
        <v>1</v>
      </c>
      <c r="AA241" s="164">
        <f t="shared" si="10"/>
        <v>0</v>
      </c>
      <c r="AB241" s="175"/>
      <c r="AC241" s="164">
        <f t="shared" si="11"/>
        <v>0</v>
      </c>
      <c r="AD241" s="175"/>
      <c r="AE241" s="164">
        <f t="shared" si="12"/>
        <v>0</v>
      </c>
      <c r="AF241" s="175"/>
      <c r="AG241" s="164">
        <f t="shared" si="13"/>
        <v>0</v>
      </c>
      <c r="AH241" s="174"/>
      <c r="AI241" s="164">
        <f t="shared" si="14"/>
        <v>0</v>
      </c>
      <c r="AJ241" s="175"/>
      <c r="AK241" s="164">
        <f t="shared" si="15"/>
        <v>0</v>
      </c>
      <c r="AL241" s="175"/>
      <c r="AM241" s="164">
        <f t="shared" si="16"/>
        <v>0</v>
      </c>
      <c r="AN241" s="174"/>
      <c r="AO241" s="164">
        <f t="shared" si="17"/>
        <v>0</v>
      </c>
      <c r="AP241" s="175"/>
      <c r="AQ241" s="164">
        <f t="shared" si="18"/>
        <v>0</v>
      </c>
      <c r="AR241" s="175"/>
      <c r="AS241" s="164">
        <f t="shared" si="19"/>
        <v>0</v>
      </c>
      <c r="AT241" s="174"/>
      <c r="AU241" s="164">
        <f t="shared" si="20"/>
        <v>0</v>
      </c>
      <c r="AV241" s="174"/>
      <c r="AW241" s="164">
        <f t="shared" si="21"/>
        <v>0</v>
      </c>
      <c r="AX241" s="175"/>
      <c r="AY241" s="164">
        <f t="shared" si="22"/>
        <v>0</v>
      </c>
      <c r="AZ241" s="175"/>
      <c r="BA241" s="164">
        <f t="shared" si="23"/>
        <v>0</v>
      </c>
      <c r="BB241" s="174"/>
      <c r="BC241" s="164">
        <f t="shared" si="24"/>
        <v>0</v>
      </c>
      <c r="BD241" s="175"/>
      <c r="BE241" s="164">
        <f t="shared" si="25"/>
        <v>0</v>
      </c>
      <c r="BF241" s="175"/>
      <c r="BG241" s="164">
        <f t="shared" si="26"/>
        <v>0</v>
      </c>
      <c r="BH241" s="174"/>
      <c r="BI241" s="164">
        <f t="shared" si="27"/>
        <v>0</v>
      </c>
      <c r="BJ241" s="175"/>
      <c r="BK241" s="165">
        <f t="shared" si="28"/>
        <v>0</v>
      </c>
      <c r="BL241" s="158"/>
    </row>
    <row r="242" spans="1:64" ht="15" x14ac:dyDescent="0.25">
      <c r="A242" s="149" t="s">
        <v>579</v>
      </c>
      <c r="B242" s="168" t="s">
        <v>891</v>
      </c>
      <c r="C242" s="198"/>
      <c r="D242" s="150">
        <f t="shared" si="0"/>
        <v>0</v>
      </c>
      <c r="E242" s="159" t="s">
        <v>930</v>
      </c>
      <c r="F242" s="160" t="s">
        <v>931</v>
      </c>
      <c r="G242" s="161" t="s">
        <v>583</v>
      </c>
      <c r="H242" s="174"/>
      <c r="I242" s="163">
        <f t="shared" si="1"/>
        <v>0</v>
      </c>
      <c r="J242" s="175"/>
      <c r="K242" s="164">
        <f t="shared" si="2"/>
        <v>0</v>
      </c>
      <c r="L242" s="176">
        <v>1</v>
      </c>
      <c r="M242" s="164">
        <f t="shared" si="3"/>
        <v>0</v>
      </c>
      <c r="N242" s="174"/>
      <c r="O242" s="164">
        <f t="shared" si="4"/>
        <v>0</v>
      </c>
      <c r="P242" s="175"/>
      <c r="Q242" s="164">
        <f t="shared" si="5"/>
        <v>0</v>
      </c>
      <c r="R242" s="175"/>
      <c r="S242" s="164">
        <f t="shared" si="6"/>
        <v>0</v>
      </c>
      <c r="T242" s="174"/>
      <c r="U242" s="164">
        <f t="shared" si="7"/>
        <v>0</v>
      </c>
      <c r="V242" s="175"/>
      <c r="W242" s="164">
        <f t="shared" si="8"/>
        <v>0</v>
      </c>
      <c r="X242" s="175"/>
      <c r="Y242" s="164">
        <f t="shared" si="9"/>
        <v>0</v>
      </c>
      <c r="Z242" s="174"/>
      <c r="AA242" s="164">
        <f t="shared" si="10"/>
        <v>0</v>
      </c>
      <c r="AB242" s="175"/>
      <c r="AC242" s="164">
        <f t="shared" si="11"/>
        <v>0</v>
      </c>
      <c r="AD242" s="175"/>
      <c r="AE242" s="164">
        <f t="shared" si="12"/>
        <v>0</v>
      </c>
      <c r="AF242" s="175"/>
      <c r="AG242" s="164">
        <f t="shared" si="13"/>
        <v>0</v>
      </c>
      <c r="AH242" s="174"/>
      <c r="AI242" s="164">
        <f t="shared" si="14"/>
        <v>0</v>
      </c>
      <c r="AJ242" s="175"/>
      <c r="AK242" s="164">
        <f t="shared" si="15"/>
        <v>0</v>
      </c>
      <c r="AL242" s="175"/>
      <c r="AM242" s="164">
        <f t="shared" si="16"/>
        <v>0</v>
      </c>
      <c r="AN242" s="174"/>
      <c r="AO242" s="164">
        <f t="shared" si="17"/>
        <v>0</v>
      </c>
      <c r="AP242" s="175"/>
      <c r="AQ242" s="164">
        <f t="shared" si="18"/>
        <v>0</v>
      </c>
      <c r="AR242" s="175"/>
      <c r="AS242" s="164">
        <f t="shared" si="19"/>
        <v>0</v>
      </c>
      <c r="AT242" s="174"/>
      <c r="AU242" s="164">
        <f t="shared" si="20"/>
        <v>0</v>
      </c>
      <c r="AV242" s="174"/>
      <c r="AW242" s="164">
        <f t="shared" si="21"/>
        <v>0</v>
      </c>
      <c r="AX242" s="175"/>
      <c r="AY242" s="164">
        <f t="shared" si="22"/>
        <v>0</v>
      </c>
      <c r="AZ242" s="175"/>
      <c r="BA242" s="164">
        <f t="shared" si="23"/>
        <v>0</v>
      </c>
      <c r="BB242" s="174"/>
      <c r="BC242" s="164">
        <f t="shared" si="24"/>
        <v>0</v>
      </c>
      <c r="BD242" s="175"/>
      <c r="BE242" s="164">
        <f t="shared" si="25"/>
        <v>0</v>
      </c>
      <c r="BF242" s="175"/>
      <c r="BG242" s="164">
        <f t="shared" si="26"/>
        <v>0</v>
      </c>
      <c r="BH242" s="174"/>
      <c r="BI242" s="164">
        <f t="shared" si="27"/>
        <v>0</v>
      </c>
      <c r="BJ242" s="175"/>
      <c r="BK242" s="165">
        <f t="shared" si="28"/>
        <v>0</v>
      </c>
      <c r="BL242" s="158"/>
    </row>
    <row r="243" spans="1:64" ht="15" x14ac:dyDescent="0.25">
      <c r="A243" s="149" t="s">
        <v>584</v>
      </c>
      <c r="B243" s="168" t="s">
        <v>892</v>
      </c>
      <c r="C243" s="198"/>
      <c r="D243" s="150">
        <f t="shared" si="0"/>
        <v>0</v>
      </c>
      <c r="E243" s="159" t="s">
        <v>930</v>
      </c>
      <c r="F243" s="160" t="s">
        <v>931</v>
      </c>
      <c r="G243" s="161" t="s">
        <v>583</v>
      </c>
      <c r="H243" s="174"/>
      <c r="I243" s="163">
        <f t="shared" si="1"/>
        <v>0</v>
      </c>
      <c r="J243" s="175"/>
      <c r="K243" s="164">
        <f t="shared" si="2"/>
        <v>0</v>
      </c>
      <c r="L243" s="176">
        <v>1</v>
      </c>
      <c r="M243" s="164">
        <f t="shared" si="3"/>
        <v>0</v>
      </c>
      <c r="N243" s="174"/>
      <c r="O243" s="164">
        <f t="shared" si="4"/>
        <v>0</v>
      </c>
      <c r="P243" s="175"/>
      <c r="Q243" s="164">
        <f t="shared" si="5"/>
        <v>0</v>
      </c>
      <c r="R243" s="175"/>
      <c r="S243" s="164">
        <f t="shared" si="6"/>
        <v>0</v>
      </c>
      <c r="T243" s="174"/>
      <c r="U243" s="164">
        <f t="shared" si="7"/>
        <v>0</v>
      </c>
      <c r="V243" s="175"/>
      <c r="W243" s="164">
        <f t="shared" si="8"/>
        <v>0</v>
      </c>
      <c r="X243" s="175"/>
      <c r="Y243" s="164">
        <f t="shared" si="9"/>
        <v>0</v>
      </c>
      <c r="Z243" s="174"/>
      <c r="AA243" s="164">
        <f t="shared" si="10"/>
        <v>0</v>
      </c>
      <c r="AB243" s="175"/>
      <c r="AC243" s="164">
        <f t="shared" si="11"/>
        <v>0</v>
      </c>
      <c r="AD243" s="175"/>
      <c r="AE243" s="164">
        <f t="shared" si="12"/>
        <v>0</v>
      </c>
      <c r="AF243" s="175"/>
      <c r="AG243" s="164">
        <f t="shared" si="13"/>
        <v>0</v>
      </c>
      <c r="AH243" s="174"/>
      <c r="AI243" s="164">
        <f t="shared" si="14"/>
        <v>0</v>
      </c>
      <c r="AJ243" s="175"/>
      <c r="AK243" s="164">
        <f t="shared" si="15"/>
        <v>0</v>
      </c>
      <c r="AL243" s="175"/>
      <c r="AM243" s="164">
        <f t="shared" si="16"/>
        <v>0</v>
      </c>
      <c r="AN243" s="174"/>
      <c r="AO243" s="164">
        <f t="shared" si="17"/>
        <v>0</v>
      </c>
      <c r="AP243" s="175"/>
      <c r="AQ243" s="164">
        <f t="shared" si="18"/>
        <v>0</v>
      </c>
      <c r="AR243" s="175"/>
      <c r="AS243" s="164">
        <f t="shared" si="19"/>
        <v>0</v>
      </c>
      <c r="AT243" s="174"/>
      <c r="AU243" s="164">
        <f t="shared" si="20"/>
        <v>0</v>
      </c>
      <c r="AV243" s="174"/>
      <c r="AW243" s="164">
        <f t="shared" si="21"/>
        <v>0</v>
      </c>
      <c r="AX243" s="175"/>
      <c r="AY243" s="164">
        <f t="shared" si="22"/>
        <v>0</v>
      </c>
      <c r="AZ243" s="175"/>
      <c r="BA243" s="164">
        <f t="shared" si="23"/>
        <v>0</v>
      </c>
      <c r="BB243" s="174"/>
      <c r="BC243" s="164">
        <f t="shared" si="24"/>
        <v>0</v>
      </c>
      <c r="BD243" s="175"/>
      <c r="BE243" s="164">
        <f t="shared" si="25"/>
        <v>0</v>
      </c>
      <c r="BF243" s="175"/>
      <c r="BG243" s="164">
        <f t="shared" si="26"/>
        <v>0</v>
      </c>
      <c r="BH243" s="174"/>
      <c r="BI243" s="164">
        <f t="shared" si="27"/>
        <v>0</v>
      </c>
      <c r="BJ243" s="175"/>
      <c r="BK243" s="165">
        <f t="shared" si="28"/>
        <v>0</v>
      </c>
      <c r="BL243" s="158"/>
    </row>
    <row r="244" spans="1:64" ht="26.25" x14ac:dyDescent="0.25">
      <c r="A244" s="149" t="s">
        <v>586</v>
      </c>
      <c r="B244" s="168" t="s">
        <v>893</v>
      </c>
      <c r="C244" s="201"/>
      <c r="D244" s="150">
        <f t="shared" si="0"/>
        <v>0</v>
      </c>
      <c r="E244" s="159" t="s">
        <v>649</v>
      </c>
      <c r="F244" s="160" t="s">
        <v>643</v>
      </c>
      <c r="G244" s="161" t="s">
        <v>908</v>
      </c>
      <c r="H244" s="174"/>
      <c r="I244" s="163">
        <f t="shared" si="1"/>
        <v>0</v>
      </c>
      <c r="J244" s="175"/>
      <c r="K244" s="164">
        <f t="shared" si="2"/>
        <v>0</v>
      </c>
      <c r="L244" s="176"/>
      <c r="M244" s="164">
        <f t="shared" si="3"/>
        <v>0</v>
      </c>
      <c r="N244" s="174"/>
      <c r="O244" s="164">
        <f t="shared" si="4"/>
        <v>0</v>
      </c>
      <c r="P244" s="175">
        <v>1</v>
      </c>
      <c r="Q244" s="164">
        <f t="shared" si="5"/>
        <v>0</v>
      </c>
      <c r="R244" s="175"/>
      <c r="S244" s="164">
        <f t="shared" si="6"/>
        <v>0</v>
      </c>
      <c r="T244" s="174"/>
      <c r="U244" s="164">
        <f t="shared" si="7"/>
        <v>0</v>
      </c>
      <c r="V244" s="175"/>
      <c r="W244" s="164">
        <f t="shared" si="8"/>
        <v>0</v>
      </c>
      <c r="X244" s="175"/>
      <c r="Y244" s="164">
        <f t="shared" si="9"/>
        <v>0</v>
      </c>
      <c r="Z244" s="174"/>
      <c r="AA244" s="164">
        <f t="shared" si="10"/>
        <v>0</v>
      </c>
      <c r="AB244" s="175"/>
      <c r="AC244" s="164">
        <f t="shared" si="11"/>
        <v>0</v>
      </c>
      <c r="AD244" s="175"/>
      <c r="AE244" s="164">
        <f t="shared" si="12"/>
        <v>0</v>
      </c>
      <c r="AF244" s="175"/>
      <c r="AG244" s="164">
        <f t="shared" si="13"/>
        <v>0</v>
      </c>
      <c r="AH244" s="174"/>
      <c r="AI244" s="164">
        <f t="shared" si="14"/>
        <v>0</v>
      </c>
      <c r="AJ244" s="175"/>
      <c r="AK244" s="164">
        <f t="shared" si="15"/>
        <v>0</v>
      </c>
      <c r="AL244" s="175"/>
      <c r="AM244" s="164">
        <f t="shared" si="16"/>
        <v>0</v>
      </c>
      <c r="AN244" s="174"/>
      <c r="AO244" s="164">
        <f t="shared" si="17"/>
        <v>0</v>
      </c>
      <c r="AP244" s="175"/>
      <c r="AQ244" s="164">
        <f t="shared" si="18"/>
        <v>0</v>
      </c>
      <c r="AR244" s="175"/>
      <c r="AS244" s="164">
        <f t="shared" si="19"/>
        <v>0</v>
      </c>
      <c r="AT244" s="174"/>
      <c r="AU244" s="164">
        <f t="shared" si="20"/>
        <v>0</v>
      </c>
      <c r="AV244" s="174"/>
      <c r="AW244" s="164">
        <f t="shared" si="21"/>
        <v>0</v>
      </c>
      <c r="AX244" s="175"/>
      <c r="AY244" s="164">
        <f t="shared" si="22"/>
        <v>0</v>
      </c>
      <c r="AZ244" s="175"/>
      <c r="BA244" s="164">
        <f t="shared" si="23"/>
        <v>0</v>
      </c>
      <c r="BB244" s="174"/>
      <c r="BC244" s="164">
        <f t="shared" si="24"/>
        <v>0</v>
      </c>
      <c r="BD244" s="175"/>
      <c r="BE244" s="164">
        <f t="shared" si="25"/>
        <v>0</v>
      </c>
      <c r="BF244" s="175"/>
      <c r="BG244" s="164">
        <f t="shared" si="26"/>
        <v>0</v>
      </c>
      <c r="BH244" s="174"/>
      <c r="BI244" s="164">
        <f t="shared" si="27"/>
        <v>0</v>
      </c>
      <c r="BJ244" s="175"/>
      <c r="BK244" s="165">
        <f t="shared" si="28"/>
        <v>0</v>
      </c>
      <c r="BL244" s="158"/>
    </row>
    <row r="245" spans="1:64" ht="26.25" x14ac:dyDescent="0.25">
      <c r="A245" s="149" t="s">
        <v>588</v>
      </c>
      <c r="B245" s="168" t="s">
        <v>894</v>
      </c>
      <c r="C245" s="198"/>
      <c r="D245" s="150">
        <f t="shared" si="0"/>
        <v>0</v>
      </c>
      <c r="E245" s="159" t="s">
        <v>649</v>
      </c>
      <c r="F245" s="160" t="s">
        <v>643</v>
      </c>
      <c r="G245" s="161" t="s">
        <v>908</v>
      </c>
      <c r="H245" s="174"/>
      <c r="I245" s="163">
        <f t="shared" si="1"/>
        <v>0</v>
      </c>
      <c r="J245" s="175"/>
      <c r="K245" s="164">
        <f t="shared" si="2"/>
        <v>0</v>
      </c>
      <c r="L245" s="176"/>
      <c r="M245" s="164">
        <f t="shared" si="3"/>
        <v>0</v>
      </c>
      <c r="N245" s="174"/>
      <c r="O245" s="164">
        <f t="shared" si="4"/>
        <v>0</v>
      </c>
      <c r="P245" s="175"/>
      <c r="Q245" s="164">
        <f t="shared" si="5"/>
        <v>0</v>
      </c>
      <c r="R245" s="175"/>
      <c r="S245" s="164">
        <f t="shared" si="6"/>
        <v>0</v>
      </c>
      <c r="T245" s="174"/>
      <c r="U245" s="164">
        <f t="shared" si="7"/>
        <v>0</v>
      </c>
      <c r="V245" s="175"/>
      <c r="W245" s="164">
        <f t="shared" si="8"/>
        <v>0</v>
      </c>
      <c r="X245" s="175">
        <v>1</v>
      </c>
      <c r="Y245" s="164">
        <f t="shared" si="9"/>
        <v>0</v>
      </c>
      <c r="Z245" s="174"/>
      <c r="AA245" s="164">
        <f t="shared" si="10"/>
        <v>0</v>
      </c>
      <c r="AB245" s="175"/>
      <c r="AC245" s="164">
        <f t="shared" si="11"/>
        <v>0</v>
      </c>
      <c r="AD245" s="175"/>
      <c r="AE245" s="164">
        <f t="shared" si="12"/>
        <v>0</v>
      </c>
      <c r="AF245" s="175"/>
      <c r="AG245" s="164">
        <f t="shared" si="13"/>
        <v>0</v>
      </c>
      <c r="AH245" s="174"/>
      <c r="AI245" s="164">
        <f t="shared" si="14"/>
        <v>0</v>
      </c>
      <c r="AJ245" s="175"/>
      <c r="AK245" s="164">
        <f t="shared" si="15"/>
        <v>0</v>
      </c>
      <c r="AL245" s="175"/>
      <c r="AM245" s="164">
        <f t="shared" si="16"/>
        <v>0</v>
      </c>
      <c r="AN245" s="174"/>
      <c r="AO245" s="164">
        <f t="shared" si="17"/>
        <v>0</v>
      </c>
      <c r="AP245" s="175"/>
      <c r="AQ245" s="164">
        <f t="shared" si="18"/>
        <v>0</v>
      </c>
      <c r="AR245" s="175"/>
      <c r="AS245" s="164">
        <f t="shared" si="19"/>
        <v>0</v>
      </c>
      <c r="AT245" s="174"/>
      <c r="AU245" s="164">
        <f t="shared" si="20"/>
        <v>0</v>
      </c>
      <c r="AV245" s="174"/>
      <c r="AW245" s="164">
        <f t="shared" si="21"/>
        <v>0</v>
      </c>
      <c r="AX245" s="175"/>
      <c r="AY245" s="164">
        <f t="shared" si="22"/>
        <v>0</v>
      </c>
      <c r="AZ245" s="175"/>
      <c r="BA245" s="164">
        <f t="shared" si="23"/>
        <v>0</v>
      </c>
      <c r="BB245" s="174"/>
      <c r="BC245" s="164">
        <f t="shared" si="24"/>
        <v>0</v>
      </c>
      <c r="BD245" s="175"/>
      <c r="BE245" s="164">
        <f t="shared" si="25"/>
        <v>0</v>
      </c>
      <c r="BF245" s="175"/>
      <c r="BG245" s="164">
        <f t="shared" si="26"/>
        <v>0</v>
      </c>
      <c r="BH245" s="174"/>
      <c r="BI245" s="164">
        <f t="shared" si="27"/>
        <v>0</v>
      </c>
      <c r="BJ245" s="175"/>
      <c r="BK245" s="165">
        <f t="shared" si="28"/>
        <v>0</v>
      </c>
      <c r="BL245" s="158"/>
    </row>
    <row r="246" spans="1:64" ht="15" x14ac:dyDescent="0.25">
      <c r="A246" s="149" t="s">
        <v>590</v>
      </c>
      <c r="B246" s="168" t="s">
        <v>895</v>
      </c>
      <c r="C246" s="198"/>
      <c r="D246" s="150">
        <f t="shared" si="0"/>
        <v>0</v>
      </c>
      <c r="E246" s="159" t="s">
        <v>649</v>
      </c>
      <c r="F246" s="160" t="s">
        <v>643</v>
      </c>
      <c r="G246" s="161" t="s">
        <v>908</v>
      </c>
      <c r="H246" s="174"/>
      <c r="I246" s="163">
        <f t="shared" si="1"/>
        <v>0</v>
      </c>
      <c r="J246" s="175"/>
      <c r="K246" s="164">
        <f t="shared" si="2"/>
        <v>0</v>
      </c>
      <c r="L246" s="176"/>
      <c r="M246" s="164">
        <f t="shared" si="3"/>
        <v>0</v>
      </c>
      <c r="N246" s="174"/>
      <c r="O246" s="164">
        <f t="shared" si="4"/>
        <v>0</v>
      </c>
      <c r="P246" s="175"/>
      <c r="Q246" s="164">
        <f t="shared" si="5"/>
        <v>0</v>
      </c>
      <c r="R246" s="175"/>
      <c r="S246" s="164">
        <f t="shared" si="6"/>
        <v>0</v>
      </c>
      <c r="T246" s="174">
        <v>1</v>
      </c>
      <c r="U246" s="164">
        <f t="shared" si="7"/>
        <v>0</v>
      </c>
      <c r="V246" s="175"/>
      <c r="W246" s="164">
        <f t="shared" si="8"/>
        <v>0</v>
      </c>
      <c r="X246" s="175"/>
      <c r="Y246" s="164">
        <f t="shared" si="9"/>
        <v>0</v>
      </c>
      <c r="Z246" s="174"/>
      <c r="AA246" s="164">
        <f t="shared" si="10"/>
        <v>0</v>
      </c>
      <c r="AB246" s="175"/>
      <c r="AC246" s="164">
        <f t="shared" si="11"/>
        <v>0</v>
      </c>
      <c r="AD246" s="175"/>
      <c r="AE246" s="164">
        <f t="shared" si="12"/>
        <v>0</v>
      </c>
      <c r="AF246" s="175"/>
      <c r="AG246" s="164">
        <f t="shared" si="13"/>
        <v>0</v>
      </c>
      <c r="AH246" s="174"/>
      <c r="AI246" s="164">
        <f t="shared" si="14"/>
        <v>0</v>
      </c>
      <c r="AJ246" s="175"/>
      <c r="AK246" s="164">
        <f t="shared" si="15"/>
        <v>0</v>
      </c>
      <c r="AL246" s="175"/>
      <c r="AM246" s="164">
        <f t="shared" si="16"/>
        <v>0</v>
      </c>
      <c r="AN246" s="174"/>
      <c r="AO246" s="164">
        <f t="shared" si="17"/>
        <v>0</v>
      </c>
      <c r="AP246" s="175"/>
      <c r="AQ246" s="164">
        <f t="shared" si="18"/>
        <v>0</v>
      </c>
      <c r="AR246" s="175"/>
      <c r="AS246" s="164">
        <f t="shared" si="19"/>
        <v>0</v>
      </c>
      <c r="AT246" s="174"/>
      <c r="AU246" s="164">
        <f t="shared" si="20"/>
        <v>0</v>
      </c>
      <c r="AV246" s="174"/>
      <c r="AW246" s="164">
        <f t="shared" si="21"/>
        <v>0</v>
      </c>
      <c r="AX246" s="175"/>
      <c r="AY246" s="164">
        <f t="shared" si="22"/>
        <v>0</v>
      </c>
      <c r="AZ246" s="175"/>
      <c r="BA246" s="164">
        <f t="shared" si="23"/>
        <v>0</v>
      </c>
      <c r="BB246" s="174"/>
      <c r="BC246" s="164">
        <f t="shared" si="24"/>
        <v>0</v>
      </c>
      <c r="BD246" s="175"/>
      <c r="BE246" s="164">
        <f t="shared" si="25"/>
        <v>0</v>
      </c>
      <c r="BF246" s="175"/>
      <c r="BG246" s="164">
        <f t="shared" si="26"/>
        <v>0</v>
      </c>
      <c r="BH246" s="174"/>
      <c r="BI246" s="164">
        <f t="shared" si="27"/>
        <v>0</v>
      </c>
      <c r="BJ246" s="175"/>
      <c r="BK246" s="165">
        <f t="shared" si="28"/>
        <v>0</v>
      </c>
      <c r="BL246" s="158"/>
    </row>
    <row r="247" spans="1:64" ht="15" x14ac:dyDescent="0.25">
      <c r="A247" s="149" t="s">
        <v>592</v>
      </c>
      <c r="B247" s="168" t="s">
        <v>896</v>
      </c>
      <c r="C247" s="198"/>
      <c r="D247" s="150">
        <f t="shared" si="0"/>
        <v>0</v>
      </c>
      <c r="E247" s="159" t="s">
        <v>908</v>
      </c>
      <c r="F247" s="160" t="s">
        <v>643</v>
      </c>
      <c r="G247" s="161" t="s">
        <v>649</v>
      </c>
      <c r="H247" s="174"/>
      <c r="I247" s="163">
        <f t="shared" si="1"/>
        <v>0</v>
      </c>
      <c r="J247" s="175"/>
      <c r="K247" s="164">
        <f t="shared" si="2"/>
        <v>0</v>
      </c>
      <c r="L247" s="176"/>
      <c r="M247" s="164">
        <f t="shared" si="3"/>
        <v>0</v>
      </c>
      <c r="N247" s="174"/>
      <c r="O247" s="164">
        <f t="shared" si="4"/>
        <v>0</v>
      </c>
      <c r="P247" s="175"/>
      <c r="Q247" s="164">
        <f t="shared" si="5"/>
        <v>0</v>
      </c>
      <c r="R247" s="175"/>
      <c r="S247" s="164">
        <f t="shared" si="6"/>
        <v>0</v>
      </c>
      <c r="T247" s="174"/>
      <c r="U247" s="164">
        <f t="shared" si="7"/>
        <v>0</v>
      </c>
      <c r="V247" s="175"/>
      <c r="W247" s="164">
        <f t="shared" si="8"/>
        <v>0</v>
      </c>
      <c r="X247" s="175"/>
      <c r="Y247" s="164">
        <f t="shared" si="9"/>
        <v>0</v>
      </c>
      <c r="Z247" s="174"/>
      <c r="AA247" s="164">
        <f t="shared" si="10"/>
        <v>0</v>
      </c>
      <c r="AB247" s="175"/>
      <c r="AC247" s="164">
        <f t="shared" si="11"/>
        <v>0</v>
      </c>
      <c r="AD247" s="175">
        <v>1</v>
      </c>
      <c r="AE247" s="164">
        <f t="shared" si="12"/>
        <v>0</v>
      </c>
      <c r="AF247" s="175"/>
      <c r="AG247" s="164">
        <f t="shared" si="13"/>
        <v>0</v>
      </c>
      <c r="AH247" s="174"/>
      <c r="AI247" s="164">
        <f t="shared" si="14"/>
        <v>0</v>
      </c>
      <c r="AJ247" s="175"/>
      <c r="AK247" s="164">
        <f t="shared" si="15"/>
        <v>0</v>
      </c>
      <c r="AL247" s="175"/>
      <c r="AM247" s="164">
        <f t="shared" si="16"/>
        <v>0</v>
      </c>
      <c r="AN247" s="174"/>
      <c r="AO247" s="164">
        <f t="shared" si="17"/>
        <v>0</v>
      </c>
      <c r="AP247" s="175"/>
      <c r="AQ247" s="164">
        <f t="shared" si="18"/>
        <v>0</v>
      </c>
      <c r="AR247" s="175"/>
      <c r="AS247" s="164">
        <f t="shared" si="19"/>
        <v>0</v>
      </c>
      <c r="AT247" s="174"/>
      <c r="AU247" s="164">
        <f t="shared" si="20"/>
        <v>0</v>
      </c>
      <c r="AV247" s="174"/>
      <c r="AW247" s="164">
        <f t="shared" si="21"/>
        <v>0</v>
      </c>
      <c r="AX247" s="175"/>
      <c r="AY247" s="164">
        <f t="shared" si="22"/>
        <v>0</v>
      </c>
      <c r="AZ247" s="175"/>
      <c r="BA247" s="164">
        <f t="shared" si="23"/>
        <v>0</v>
      </c>
      <c r="BB247" s="174"/>
      <c r="BC247" s="164">
        <f t="shared" si="24"/>
        <v>0</v>
      </c>
      <c r="BD247" s="175"/>
      <c r="BE247" s="164">
        <f t="shared" si="25"/>
        <v>0</v>
      </c>
      <c r="BF247" s="175"/>
      <c r="BG247" s="164">
        <f t="shared" si="26"/>
        <v>0</v>
      </c>
      <c r="BH247" s="174"/>
      <c r="BI247" s="164">
        <f t="shared" si="27"/>
        <v>0</v>
      </c>
      <c r="BJ247" s="175"/>
      <c r="BK247" s="165">
        <f t="shared" si="28"/>
        <v>0</v>
      </c>
      <c r="BL247" s="158"/>
    </row>
    <row r="248" spans="1:64" ht="15" x14ac:dyDescent="0.25">
      <c r="A248" s="149" t="s">
        <v>594</v>
      </c>
      <c r="B248" s="168" t="s">
        <v>897</v>
      </c>
      <c r="C248" s="198"/>
      <c r="D248" s="150">
        <f t="shared" si="0"/>
        <v>0</v>
      </c>
      <c r="E248" s="159" t="s">
        <v>583</v>
      </c>
      <c r="F248" s="160" t="s">
        <v>931</v>
      </c>
      <c r="G248" s="161" t="s">
        <v>930</v>
      </c>
      <c r="H248" s="174"/>
      <c r="I248" s="163">
        <f t="shared" si="1"/>
        <v>0</v>
      </c>
      <c r="J248" s="175"/>
      <c r="K248" s="164">
        <f t="shared" si="2"/>
        <v>0</v>
      </c>
      <c r="L248" s="176"/>
      <c r="M248" s="164">
        <f t="shared" si="3"/>
        <v>0</v>
      </c>
      <c r="N248" s="174"/>
      <c r="O248" s="164">
        <f t="shared" si="4"/>
        <v>0</v>
      </c>
      <c r="P248" s="175"/>
      <c r="Q248" s="164">
        <f t="shared" si="5"/>
        <v>0</v>
      </c>
      <c r="R248" s="175"/>
      <c r="S248" s="164">
        <f t="shared" si="6"/>
        <v>0</v>
      </c>
      <c r="T248" s="174"/>
      <c r="U248" s="164">
        <f t="shared" si="7"/>
        <v>0</v>
      </c>
      <c r="V248" s="175"/>
      <c r="W248" s="164">
        <f t="shared" si="8"/>
        <v>0</v>
      </c>
      <c r="X248" s="175"/>
      <c r="Y248" s="164">
        <f t="shared" si="9"/>
        <v>0</v>
      </c>
      <c r="Z248" s="174"/>
      <c r="AA248" s="164">
        <f t="shared" si="10"/>
        <v>0</v>
      </c>
      <c r="AB248" s="175"/>
      <c r="AC248" s="164">
        <f t="shared" si="11"/>
        <v>0</v>
      </c>
      <c r="AD248" s="175"/>
      <c r="AE248" s="164">
        <f t="shared" si="12"/>
        <v>0</v>
      </c>
      <c r="AF248" s="175"/>
      <c r="AG248" s="164">
        <f t="shared" si="13"/>
        <v>0</v>
      </c>
      <c r="AH248" s="174">
        <v>1</v>
      </c>
      <c r="AI248" s="164">
        <f t="shared" si="14"/>
        <v>0</v>
      </c>
      <c r="AJ248" s="175"/>
      <c r="AK248" s="164">
        <f t="shared" si="15"/>
        <v>0</v>
      </c>
      <c r="AL248" s="175"/>
      <c r="AM248" s="164">
        <f t="shared" si="16"/>
        <v>0</v>
      </c>
      <c r="AN248" s="174"/>
      <c r="AO248" s="164">
        <f t="shared" si="17"/>
        <v>0</v>
      </c>
      <c r="AP248" s="175"/>
      <c r="AQ248" s="164">
        <f t="shared" si="18"/>
        <v>0</v>
      </c>
      <c r="AR248" s="175"/>
      <c r="AS248" s="164">
        <f t="shared" si="19"/>
        <v>0</v>
      </c>
      <c r="AT248" s="174"/>
      <c r="AU248" s="164">
        <f t="shared" si="20"/>
        <v>0</v>
      </c>
      <c r="AV248" s="174"/>
      <c r="AW248" s="164">
        <f t="shared" si="21"/>
        <v>0</v>
      </c>
      <c r="AX248" s="175"/>
      <c r="AY248" s="164">
        <f t="shared" si="22"/>
        <v>0</v>
      </c>
      <c r="AZ248" s="175"/>
      <c r="BA248" s="164">
        <f t="shared" si="23"/>
        <v>0</v>
      </c>
      <c r="BB248" s="174"/>
      <c r="BC248" s="164">
        <f t="shared" si="24"/>
        <v>0</v>
      </c>
      <c r="BD248" s="175"/>
      <c r="BE248" s="164">
        <f t="shared" si="25"/>
        <v>0</v>
      </c>
      <c r="BF248" s="175"/>
      <c r="BG248" s="164">
        <f t="shared" si="26"/>
        <v>0</v>
      </c>
      <c r="BH248" s="174"/>
      <c r="BI248" s="164">
        <f t="shared" si="27"/>
        <v>0</v>
      </c>
      <c r="BJ248" s="175"/>
      <c r="BK248" s="165">
        <f t="shared" si="28"/>
        <v>0</v>
      </c>
      <c r="BL248" s="158"/>
    </row>
    <row r="249" spans="1:64" ht="26.25" x14ac:dyDescent="0.25">
      <c r="A249" s="149" t="s">
        <v>596</v>
      </c>
      <c r="B249" s="168" t="s">
        <v>898</v>
      </c>
      <c r="C249" s="198"/>
      <c r="D249" s="150">
        <f t="shared" si="0"/>
        <v>0</v>
      </c>
      <c r="E249" s="159" t="s">
        <v>908</v>
      </c>
      <c r="F249" s="160" t="s">
        <v>643</v>
      </c>
      <c r="G249" s="161" t="s">
        <v>649</v>
      </c>
      <c r="H249" s="174"/>
      <c r="I249" s="163">
        <f t="shared" si="1"/>
        <v>0</v>
      </c>
      <c r="J249" s="175"/>
      <c r="K249" s="164">
        <f t="shared" si="2"/>
        <v>0</v>
      </c>
      <c r="L249" s="176"/>
      <c r="M249" s="164">
        <f t="shared" si="3"/>
        <v>0</v>
      </c>
      <c r="N249" s="174"/>
      <c r="O249" s="164">
        <f t="shared" si="4"/>
        <v>0</v>
      </c>
      <c r="P249" s="175"/>
      <c r="Q249" s="164">
        <f t="shared" si="5"/>
        <v>0</v>
      </c>
      <c r="R249" s="175"/>
      <c r="S249" s="164">
        <f t="shared" si="6"/>
        <v>0</v>
      </c>
      <c r="T249" s="174"/>
      <c r="U249" s="164">
        <f t="shared" si="7"/>
        <v>0</v>
      </c>
      <c r="V249" s="175"/>
      <c r="W249" s="164">
        <f t="shared" si="8"/>
        <v>0</v>
      </c>
      <c r="X249" s="175"/>
      <c r="Y249" s="164">
        <f t="shared" si="9"/>
        <v>0</v>
      </c>
      <c r="Z249" s="174"/>
      <c r="AA249" s="164">
        <f t="shared" si="10"/>
        <v>0</v>
      </c>
      <c r="AB249" s="175"/>
      <c r="AC249" s="164">
        <f t="shared" si="11"/>
        <v>0</v>
      </c>
      <c r="AD249" s="175"/>
      <c r="AE249" s="164">
        <f t="shared" si="12"/>
        <v>0</v>
      </c>
      <c r="AF249" s="175"/>
      <c r="AG249" s="164">
        <f t="shared" si="13"/>
        <v>0</v>
      </c>
      <c r="AH249" s="174"/>
      <c r="AI249" s="164">
        <f t="shared" si="14"/>
        <v>0</v>
      </c>
      <c r="AJ249" s="175"/>
      <c r="AK249" s="164">
        <f t="shared" si="15"/>
        <v>0</v>
      </c>
      <c r="AL249" s="175"/>
      <c r="AM249" s="164">
        <f t="shared" si="16"/>
        <v>0</v>
      </c>
      <c r="AN249" s="174"/>
      <c r="AO249" s="164">
        <f t="shared" si="17"/>
        <v>0</v>
      </c>
      <c r="AP249" s="175"/>
      <c r="AQ249" s="164">
        <f t="shared" si="18"/>
        <v>0</v>
      </c>
      <c r="AR249" s="175">
        <v>1</v>
      </c>
      <c r="AS249" s="164">
        <f t="shared" si="19"/>
        <v>0</v>
      </c>
      <c r="AT249" s="174"/>
      <c r="AU249" s="164">
        <f t="shared" si="20"/>
        <v>0</v>
      </c>
      <c r="AV249" s="174"/>
      <c r="AW249" s="164">
        <f t="shared" si="21"/>
        <v>0</v>
      </c>
      <c r="AX249" s="175"/>
      <c r="AY249" s="164">
        <f t="shared" si="22"/>
        <v>0</v>
      </c>
      <c r="AZ249" s="175"/>
      <c r="BA249" s="164">
        <f t="shared" si="23"/>
        <v>0</v>
      </c>
      <c r="BB249" s="174"/>
      <c r="BC249" s="164">
        <f t="shared" si="24"/>
        <v>0</v>
      </c>
      <c r="BD249" s="175"/>
      <c r="BE249" s="164">
        <f t="shared" si="25"/>
        <v>0</v>
      </c>
      <c r="BF249" s="175"/>
      <c r="BG249" s="164">
        <f t="shared" si="26"/>
        <v>0</v>
      </c>
      <c r="BH249" s="174"/>
      <c r="BI249" s="164">
        <f t="shared" si="27"/>
        <v>0</v>
      </c>
      <c r="BJ249" s="175"/>
      <c r="BK249" s="165">
        <f t="shared" si="28"/>
        <v>0</v>
      </c>
      <c r="BL249" s="158"/>
    </row>
    <row r="250" spans="1:64" ht="39" x14ac:dyDescent="0.25">
      <c r="A250" s="149" t="s">
        <v>598</v>
      </c>
      <c r="B250" s="168" t="s">
        <v>899</v>
      </c>
      <c r="C250" s="201"/>
      <c r="D250" s="150">
        <f t="shared" si="0"/>
        <v>0</v>
      </c>
      <c r="E250" s="159" t="s">
        <v>649</v>
      </c>
      <c r="F250" s="160" t="s">
        <v>643</v>
      </c>
      <c r="G250" s="161" t="s">
        <v>908</v>
      </c>
      <c r="H250" s="174"/>
      <c r="I250" s="163">
        <f t="shared" si="1"/>
        <v>0</v>
      </c>
      <c r="J250" s="175"/>
      <c r="K250" s="164">
        <f t="shared" si="2"/>
        <v>0</v>
      </c>
      <c r="L250" s="176"/>
      <c r="M250" s="164">
        <f t="shared" si="3"/>
        <v>0</v>
      </c>
      <c r="N250" s="174"/>
      <c r="O250" s="164">
        <f t="shared" si="4"/>
        <v>0</v>
      </c>
      <c r="P250" s="175"/>
      <c r="Q250" s="164">
        <f t="shared" si="5"/>
        <v>0</v>
      </c>
      <c r="R250" s="175"/>
      <c r="S250" s="164">
        <f t="shared" si="6"/>
        <v>0</v>
      </c>
      <c r="T250" s="174"/>
      <c r="U250" s="164">
        <f t="shared" si="7"/>
        <v>0</v>
      </c>
      <c r="V250" s="175"/>
      <c r="W250" s="164">
        <f t="shared" si="8"/>
        <v>0</v>
      </c>
      <c r="X250" s="175"/>
      <c r="Y250" s="164">
        <f t="shared" si="9"/>
        <v>0</v>
      </c>
      <c r="Z250" s="174"/>
      <c r="AA250" s="164">
        <f t="shared" si="10"/>
        <v>0</v>
      </c>
      <c r="AB250" s="175"/>
      <c r="AC250" s="164">
        <f t="shared" si="11"/>
        <v>0</v>
      </c>
      <c r="AD250" s="175"/>
      <c r="AE250" s="164">
        <f t="shared" si="12"/>
        <v>0</v>
      </c>
      <c r="AF250" s="175"/>
      <c r="AG250" s="164">
        <f t="shared" si="13"/>
        <v>0</v>
      </c>
      <c r="AH250" s="174"/>
      <c r="AI250" s="164">
        <f t="shared" si="14"/>
        <v>0</v>
      </c>
      <c r="AJ250" s="175"/>
      <c r="AK250" s="164">
        <f t="shared" si="15"/>
        <v>0</v>
      </c>
      <c r="AL250" s="175"/>
      <c r="AM250" s="164">
        <f t="shared" si="16"/>
        <v>0</v>
      </c>
      <c r="AN250" s="174"/>
      <c r="AO250" s="164">
        <f t="shared" si="17"/>
        <v>0</v>
      </c>
      <c r="AP250" s="175"/>
      <c r="AQ250" s="164">
        <f t="shared" si="18"/>
        <v>0</v>
      </c>
      <c r="AR250" s="175">
        <v>1</v>
      </c>
      <c r="AS250" s="164">
        <f t="shared" si="19"/>
        <v>0</v>
      </c>
      <c r="AT250" s="174"/>
      <c r="AU250" s="164">
        <f t="shared" si="20"/>
        <v>0</v>
      </c>
      <c r="AV250" s="174"/>
      <c r="AW250" s="164">
        <f t="shared" si="21"/>
        <v>0</v>
      </c>
      <c r="AX250" s="175"/>
      <c r="AY250" s="164">
        <f t="shared" si="22"/>
        <v>0</v>
      </c>
      <c r="AZ250" s="175"/>
      <c r="BA250" s="164">
        <f t="shared" si="23"/>
        <v>0</v>
      </c>
      <c r="BB250" s="174"/>
      <c r="BC250" s="164">
        <f t="shared" si="24"/>
        <v>0</v>
      </c>
      <c r="BD250" s="175"/>
      <c r="BE250" s="164">
        <f t="shared" si="25"/>
        <v>0</v>
      </c>
      <c r="BF250" s="175"/>
      <c r="BG250" s="164">
        <f t="shared" si="26"/>
        <v>0</v>
      </c>
      <c r="BH250" s="174"/>
      <c r="BI250" s="164">
        <f t="shared" si="27"/>
        <v>0</v>
      </c>
      <c r="BJ250" s="175"/>
      <c r="BK250" s="165">
        <f t="shared" si="28"/>
        <v>0</v>
      </c>
      <c r="BL250" s="158"/>
    </row>
    <row r="251" spans="1:64" ht="15" x14ac:dyDescent="0.25">
      <c r="A251" s="149" t="s">
        <v>600</v>
      </c>
      <c r="B251" s="173" t="s">
        <v>900</v>
      </c>
      <c r="C251" s="205"/>
      <c r="D251" s="150">
        <f t="shared" si="0"/>
        <v>0</v>
      </c>
      <c r="E251" s="159" t="s">
        <v>649</v>
      </c>
      <c r="F251" s="160" t="s">
        <v>643</v>
      </c>
      <c r="G251" s="161" t="s">
        <v>908</v>
      </c>
      <c r="H251" s="174"/>
      <c r="I251" s="163">
        <f t="shared" si="1"/>
        <v>0</v>
      </c>
      <c r="J251" s="175"/>
      <c r="K251" s="164">
        <f t="shared" si="2"/>
        <v>0</v>
      </c>
      <c r="L251" s="176"/>
      <c r="M251" s="164">
        <f t="shared" si="3"/>
        <v>0</v>
      </c>
      <c r="N251" s="174"/>
      <c r="O251" s="164">
        <f t="shared" si="4"/>
        <v>0</v>
      </c>
      <c r="P251" s="175"/>
      <c r="Q251" s="164">
        <f t="shared" si="5"/>
        <v>0</v>
      </c>
      <c r="R251" s="175"/>
      <c r="S251" s="164">
        <f t="shared" si="6"/>
        <v>0</v>
      </c>
      <c r="T251" s="174"/>
      <c r="U251" s="164">
        <f t="shared" si="7"/>
        <v>0</v>
      </c>
      <c r="V251" s="175"/>
      <c r="W251" s="164">
        <f t="shared" si="8"/>
        <v>0</v>
      </c>
      <c r="X251" s="175"/>
      <c r="Y251" s="164">
        <f t="shared" si="9"/>
        <v>0</v>
      </c>
      <c r="Z251" s="174"/>
      <c r="AA251" s="164">
        <f t="shared" si="10"/>
        <v>0</v>
      </c>
      <c r="AB251" s="175"/>
      <c r="AC251" s="164">
        <f t="shared" si="11"/>
        <v>0</v>
      </c>
      <c r="AD251" s="175"/>
      <c r="AE251" s="164">
        <f t="shared" si="12"/>
        <v>0</v>
      </c>
      <c r="AF251" s="175"/>
      <c r="AG251" s="164">
        <f t="shared" si="13"/>
        <v>0</v>
      </c>
      <c r="AH251" s="174"/>
      <c r="AI251" s="164">
        <f t="shared" si="14"/>
        <v>0</v>
      </c>
      <c r="AJ251" s="175"/>
      <c r="AK251" s="164">
        <f t="shared" si="15"/>
        <v>0</v>
      </c>
      <c r="AL251" s="175"/>
      <c r="AM251" s="164">
        <f t="shared" si="16"/>
        <v>0</v>
      </c>
      <c r="AN251" s="174"/>
      <c r="AO251" s="164">
        <f t="shared" si="17"/>
        <v>0</v>
      </c>
      <c r="AP251" s="175">
        <v>1</v>
      </c>
      <c r="AQ251" s="164">
        <f t="shared" si="18"/>
        <v>0</v>
      </c>
      <c r="AR251" s="175"/>
      <c r="AS251" s="164">
        <f t="shared" si="19"/>
        <v>0</v>
      </c>
      <c r="AT251" s="174"/>
      <c r="AU251" s="164">
        <f t="shared" si="20"/>
        <v>0</v>
      </c>
      <c r="AV251" s="174"/>
      <c r="AW251" s="164">
        <f t="shared" si="21"/>
        <v>0</v>
      </c>
      <c r="AX251" s="175"/>
      <c r="AY251" s="164">
        <f t="shared" si="22"/>
        <v>0</v>
      </c>
      <c r="AZ251" s="175"/>
      <c r="BA251" s="164">
        <f t="shared" si="23"/>
        <v>0</v>
      </c>
      <c r="BB251" s="174"/>
      <c r="BC251" s="164">
        <f t="shared" si="24"/>
        <v>0</v>
      </c>
      <c r="BD251" s="175"/>
      <c r="BE251" s="164">
        <f t="shared" si="25"/>
        <v>0</v>
      </c>
      <c r="BF251" s="175"/>
      <c r="BG251" s="164">
        <f t="shared" si="26"/>
        <v>0</v>
      </c>
      <c r="BH251" s="174"/>
      <c r="BI251" s="164">
        <f t="shared" si="27"/>
        <v>0</v>
      </c>
      <c r="BJ251" s="175"/>
      <c r="BK251" s="165">
        <f t="shared" si="28"/>
        <v>0</v>
      </c>
      <c r="BL251" s="158"/>
    </row>
    <row r="252" spans="1:64" ht="26.25" x14ac:dyDescent="0.25">
      <c r="A252" s="149" t="s">
        <v>602</v>
      </c>
      <c r="B252" s="168" t="s">
        <v>901</v>
      </c>
      <c r="C252" s="201"/>
      <c r="D252" s="150">
        <f t="shared" si="0"/>
        <v>0</v>
      </c>
      <c r="E252" s="159" t="s">
        <v>908</v>
      </c>
      <c r="F252" s="160" t="s">
        <v>643</v>
      </c>
      <c r="G252" s="161" t="s">
        <v>649</v>
      </c>
      <c r="H252" s="174"/>
      <c r="I252" s="163">
        <f t="shared" si="1"/>
        <v>0</v>
      </c>
      <c r="J252" s="175"/>
      <c r="K252" s="164">
        <f t="shared" si="2"/>
        <v>0</v>
      </c>
      <c r="L252" s="176"/>
      <c r="M252" s="164">
        <f t="shared" si="3"/>
        <v>0</v>
      </c>
      <c r="N252" s="174"/>
      <c r="O252" s="164">
        <f t="shared" si="4"/>
        <v>0</v>
      </c>
      <c r="P252" s="175"/>
      <c r="Q252" s="164">
        <f t="shared" si="5"/>
        <v>0</v>
      </c>
      <c r="R252" s="175"/>
      <c r="S252" s="164">
        <f t="shared" si="6"/>
        <v>0</v>
      </c>
      <c r="T252" s="174"/>
      <c r="U252" s="164">
        <f t="shared" si="7"/>
        <v>0</v>
      </c>
      <c r="V252" s="175"/>
      <c r="W252" s="164">
        <f t="shared" si="8"/>
        <v>0</v>
      </c>
      <c r="X252" s="175"/>
      <c r="Y252" s="164">
        <f t="shared" si="9"/>
        <v>0</v>
      </c>
      <c r="Z252" s="174"/>
      <c r="AA252" s="164">
        <f t="shared" si="10"/>
        <v>0</v>
      </c>
      <c r="AB252" s="175"/>
      <c r="AC252" s="164">
        <f t="shared" si="11"/>
        <v>0</v>
      </c>
      <c r="AD252" s="175"/>
      <c r="AE252" s="164">
        <f t="shared" si="12"/>
        <v>0</v>
      </c>
      <c r="AF252" s="175"/>
      <c r="AG252" s="164">
        <f t="shared" si="13"/>
        <v>0</v>
      </c>
      <c r="AH252" s="174"/>
      <c r="AI252" s="164">
        <f t="shared" si="14"/>
        <v>0</v>
      </c>
      <c r="AJ252" s="175"/>
      <c r="AK252" s="164">
        <f t="shared" si="15"/>
        <v>0</v>
      </c>
      <c r="AL252" s="175"/>
      <c r="AM252" s="164">
        <f t="shared" si="16"/>
        <v>0</v>
      </c>
      <c r="AN252" s="174"/>
      <c r="AO252" s="164">
        <f t="shared" si="17"/>
        <v>0</v>
      </c>
      <c r="AP252" s="175"/>
      <c r="AQ252" s="164">
        <f t="shared" si="18"/>
        <v>0</v>
      </c>
      <c r="AR252" s="175"/>
      <c r="AS252" s="164">
        <f t="shared" si="19"/>
        <v>0</v>
      </c>
      <c r="AT252" s="174">
        <v>1</v>
      </c>
      <c r="AU252" s="164">
        <f t="shared" si="20"/>
        <v>0</v>
      </c>
      <c r="AV252" s="174"/>
      <c r="AW252" s="164">
        <f t="shared" si="21"/>
        <v>0</v>
      </c>
      <c r="AX252" s="175"/>
      <c r="AY252" s="164">
        <f t="shared" si="22"/>
        <v>0</v>
      </c>
      <c r="AZ252" s="175"/>
      <c r="BA252" s="164">
        <f t="shared" si="23"/>
        <v>0</v>
      </c>
      <c r="BB252" s="174"/>
      <c r="BC252" s="164">
        <f t="shared" si="24"/>
        <v>0</v>
      </c>
      <c r="BD252" s="175"/>
      <c r="BE252" s="164">
        <f t="shared" si="25"/>
        <v>0</v>
      </c>
      <c r="BF252" s="175"/>
      <c r="BG252" s="164">
        <f t="shared" si="26"/>
        <v>0</v>
      </c>
      <c r="BH252" s="174"/>
      <c r="BI252" s="164">
        <f t="shared" si="27"/>
        <v>0</v>
      </c>
      <c r="BJ252" s="175"/>
      <c r="BK252" s="165">
        <f t="shared" si="28"/>
        <v>0</v>
      </c>
      <c r="BL252" s="158"/>
    </row>
    <row r="253" spans="1:64" ht="15" x14ac:dyDescent="0.25">
      <c r="A253" s="149" t="s">
        <v>604</v>
      </c>
      <c r="B253" s="168" t="s">
        <v>902</v>
      </c>
      <c r="C253" s="201"/>
      <c r="D253" s="150">
        <f t="shared" si="0"/>
        <v>0</v>
      </c>
      <c r="E253" s="159" t="s">
        <v>649</v>
      </c>
      <c r="F253" s="160" t="s">
        <v>643</v>
      </c>
      <c r="G253" s="161" t="s">
        <v>908</v>
      </c>
      <c r="H253" s="174"/>
      <c r="I253" s="163">
        <f t="shared" si="1"/>
        <v>0</v>
      </c>
      <c r="J253" s="175"/>
      <c r="K253" s="164">
        <f t="shared" si="2"/>
        <v>0</v>
      </c>
      <c r="L253" s="176"/>
      <c r="M253" s="164">
        <f t="shared" si="3"/>
        <v>0</v>
      </c>
      <c r="N253" s="174"/>
      <c r="O253" s="164">
        <f t="shared" si="4"/>
        <v>0</v>
      </c>
      <c r="P253" s="175"/>
      <c r="Q253" s="164">
        <f t="shared" si="5"/>
        <v>0</v>
      </c>
      <c r="R253" s="175"/>
      <c r="S253" s="164">
        <f t="shared" si="6"/>
        <v>0</v>
      </c>
      <c r="T253" s="174"/>
      <c r="U253" s="164">
        <f t="shared" si="7"/>
        <v>0</v>
      </c>
      <c r="V253" s="175"/>
      <c r="W253" s="164">
        <f t="shared" si="8"/>
        <v>0</v>
      </c>
      <c r="X253" s="175"/>
      <c r="Y253" s="164">
        <f t="shared" si="9"/>
        <v>0</v>
      </c>
      <c r="Z253" s="174"/>
      <c r="AA253" s="164">
        <f t="shared" si="10"/>
        <v>0</v>
      </c>
      <c r="AB253" s="175"/>
      <c r="AC253" s="164">
        <f t="shared" si="11"/>
        <v>0</v>
      </c>
      <c r="AD253" s="175"/>
      <c r="AE253" s="164">
        <f t="shared" si="12"/>
        <v>0</v>
      </c>
      <c r="AF253" s="175"/>
      <c r="AG253" s="164">
        <f t="shared" si="13"/>
        <v>0</v>
      </c>
      <c r="AH253" s="174"/>
      <c r="AI253" s="164">
        <f t="shared" si="14"/>
        <v>0</v>
      </c>
      <c r="AJ253" s="175"/>
      <c r="AK253" s="164">
        <f t="shared" si="15"/>
        <v>0</v>
      </c>
      <c r="AL253" s="175"/>
      <c r="AM253" s="164">
        <f t="shared" si="16"/>
        <v>0</v>
      </c>
      <c r="AN253" s="174"/>
      <c r="AO253" s="164">
        <f t="shared" si="17"/>
        <v>0</v>
      </c>
      <c r="AP253" s="175"/>
      <c r="AQ253" s="164">
        <f t="shared" si="18"/>
        <v>0</v>
      </c>
      <c r="AR253" s="175"/>
      <c r="AS253" s="164">
        <f t="shared" si="19"/>
        <v>0</v>
      </c>
      <c r="AT253" s="174"/>
      <c r="AU253" s="164">
        <f t="shared" si="20"/>
        <v>0</v>
      </c>
      <c r="AV253" s="174">
        <v>1</v>
      </c>
      <c r="AW253" s="164">
        <f t="shared" si="21"/>
        <v>0</v>
      </c>
      <c r="AX253" s="175"/>
      <c r="AY253" s="164">
        <f t="shared" si="22"/>
        <v>0</v>
      </c>
      <c r="AZ253" s="175"/>
      <c r="BA253" s="164">
        <f t="shared" si="23"/>
        <v>0</v>
      </c>
      <c r="BB253" s="174"/>
      <c r="BC253" s="164">
        <f t="shared" si="24"/>
        <v>0</v>
      </c>
      <c r="BD253" s="175"/>
      <c r="BE253" s="164">
        <f t="shared" si="25"/>
        <v>0</v>
      </c>
      <c r="BF253" s="175"/>
      <c r="BG253" s="164">
        <f t="shared" si="26"/>
        <v>0</v>
      </c>
      <c r="BH253" s="174"/>
      <c r="BI253" s="164">
        <f t="shared" si="27"/>
        <v>0</v>
      </c>
      <c r="BJ253" s="175"/>
      <c r="BK253" s="165">
        <f t="shared" si="28"/>
        <v>0</v>
      </c>
      <c r="BL253" s="158"/>
    </row>
    <row r="254" spans="1:64" ht="26.25" x14ac:dyDescent="0.25">
      <c r="A254" s="149" t="s">
        <v>606</v>
      </c>
      <c r="B254" s="168" t="s">
        <v>903</v>
      </c>
      <c r="C254" s="201"/>
      <c r="D254" s="150">
        <f t="shared" si="0"/>
        <v>0</v>
      </c>
      <c r="E254" s="159" t="s">
        <v>649</v>
      </c>
      <c r="F254" s="160" t="s">
        <v>643</v>
      </c>
      <c r="G254" s="161" t="s">
        <v>908</v>
      </c>
      <c r="H254" s="174"/>
      <c r="I254" s="163">
        <f t="shared" si="1"/>
        <v>0</v>
      </c>
      <c r="J254" s="175"/>
      <c r="K254" s="164">
        <f t="shared" si="2"/>
        <v>0</v>
      </c>
      <c r="L254" s="176"/>
      <c r="M254" s="164">
        <f t="shared" si="3"/>
        <v>0</v>
      </c>
      <c r="N254" s="174"/>
      <c r="O254" s="164">
        <f t="shared" si="4"/>
        <v>0</v>
      </c>
      <c r="P254" s="175"/>
      <c r="Q254" s="164">
        <f t="shared" si="5"/>
        <v>0</v>
      </c>
      <c r="R254" s="175"/>
      <c r="S254" s="164">
        <f t="shared" si="6"/>
        <v>0</v>
      </c>
      <c r="T254" s="174"/>
      <c r="U254" s="164">
        <f t="shared" si="7"/>
        <v>0</v>
      </c>
      <c r="V254" s="175"/>
      <c r="W254" s="164">
        <f t="shared" si="8"/>
        <v>0</v>
      </c>
      <c r="X254" s="175"/>
      <c r="Y254" s="164">
        <f t="shared" si="9"/>
        <v>0</v>
      </c>
      <c r="Z254" s="174"/>
      <c r="AA254" s="164">
        <f t="shared" si="10"/>
        <v>0</v>
      </c>
      <c r="AB254" s="175"/>
      <c r="AC254" s="164">
        <f t="shared" si="11"/>
        <v>0</v>
      </c>
      <c r="AD254" s="175"/>
      <c r="AE254" s="164">
        <f t="shared" si="12"/>
        <v>0</v>
      </c>
      <c r="AF254" s="175"/>
      <c r="AG254" s="164">
        <f t="shared" si="13"/>
        <v>0</v>
      </c>
      <c r="AH254" s="174"/>
      <c r="AI254" s="164">
        <f t="shared" si="14"/>
        <v>0</v>
      </c>
      <c r="AJ254" s="175"/>
      <c r="AK254" s="164">
        <f t="shared" si="15"/>
        <v>0</v>
      </c>
      <c r="AL254" s="175"/>
      <c r="AM254" s="164">
        <f t="shared" si="16"/>
        <v>0</v>
      </c>
      <c r="AN254" s="174"/>
      <c r="AO254" s="164">
        <f t="shared" si="17"/>
        <v>0</v>
      </c>
      <c r="AP254" s="175"/>
      <c r="AQ254" s="164">
        <f t="shared" si="18"/>
        <v>0</v>
      </c>
      <c r="AR254" s="175"/>
      <c r="AS254" s="164">
        <f t="shared" si="19"/>
        <v>0</v>
      </c>
      <c r="AT254" s="174"/>
      <c r="AU254" s="164">
        <f t="shared" si="20"/>
        <v>0</v>
      </c>
      <c r="AV254" s="174">
        <v>1</v>
      </c>
      <c r="AW254" s="164">
        <f t="shared" si="21"/>
        <v>0</v>
      </c>
      <c r="AX254" s="175"/>
      <c r="AY254" s="164">
        <f t="shared" si="22"/>
        <v>0</v>
      </c>
      <c r="AZ254" s="175"/>
      <c r="BA254" s="164">
        <f t="shared" si="23"/>
        <v>0</v>
      </c>
      <c r="BB254" s="174"/>
      <c r="BC254" s="164">
        <f t="shared" si="24"/>
        <v>0</v>
      </c>
      <c r="BD254" s="175"/>
      <c r="BE254" s="164">
        <f t="shared" si="25"/>
        <v>0</v>
      </c>
      <c r="BF254" s="175"/>
      <c r="BG254" s="164">
        <f t="shared" si="26"/>
        <v>0</v>
      </c>
      <c r="BH254" s="174"/>
      <c r="BI254" s="164">
        <f t="shared" si="27"/>
        <v>0</v>
      </c>
      <c r="BJ254" s="175"/>
      <c r="BK254" s="165">
        <f t="shared" si="28"/>
        <v>0</v>
      </c>
      <c r="BL254" s="158"/>
    </row>
    <row r="255" spans="1:64" ht="26.25" x14ac:dyDescent="0.25">
      <c r="A255" s="149" t="s">
        <v>608</v>
      </c>
      <c r="B255" s="168" t="s">
        <v>904</v>
      </c>
      <c r="C255" s="201"/>
      <c r="D255" s="150">
        <f t="shared" si="0"/>
        <v>0</v>
      </c>
      <c r="E255" s="159" t="s">
        <v>649</v>
      </c>
      <c r="F255" s="160" t="s">
        <v>643</v>
      </c>
      <c r="G255" s="161" t="s">
        <v>908</v>
      </c>
      <c r="H255" s="174"/>
      <c r="I255" s="163">
        <f t="shared" si="1"/>
        <v>0</v>
      </c>
      <c r="J255" s="175"/>
      <c r="K255" s="164">
        <f t="shared" si="2"/>
        <v>0</v>
      </c>
      <c r="L255" s="176"/>
      <c r="M255" s="164">
        <f t="shared" si="3"/>
        <v>0</v>
      </c>
      <c r="N255" s="174"/>
      <c r="O255" s="164">
        <f t="shared" si="4"/>
        <v>0</v>
      </c>
      <c r="P255" s="175"/>
      <c r="Q255" s="164">
        <f t="shared" si="5"/>
        <v>0</v>
      </c>
      <c r="R255" s="175"/>
      <c r="S255" s="164">
        <f t="shared" si="6"/>
        <v>0</v>
      </c>
      <c r="T255" s="174"/>
      <c r="U255" s="164">
        <f t="shared" si="7"/>
        <v>0</v>
      </c>
      <c r="V255" s="175"/>
      <c r="W255" s="164">
        <f t="shared" si="8"/>
        <v>0</v>
      </c>
      <c r="X255" s="175"/>
      <c r="Y255" s="164">
        <f t="shared" si="9"/>
        <v>0</v>
      </c>
      <c r="Z255" s="174"/>
      <c r="AA255" s="164">
        <f t="shared" si="10"/>
        <v>0</v>
      </c>
      <c r="AB255" s="175"/>
      <c r="AC255" s="164">
        <f t="shared" si="11"/>
        <v>0</v>
      </c>
      <c r="AD255" s="175"/>
      <c r="AE255" s="164">
        <f t="shared" si="12"/>
        <v>0</v>
      </c>
      <c r="AF255" s="175"/>
      <c r="AG255" s="164">
        <f t="shared" si="13"/>
        <v>0</v>
      </c>
      <c r="AH255" s="174"/>
      <c r="AI255" s="164">
        <f t="shared" si="14"/>
        <v>0</v>
      </c>
      <c r="AJ255" s="175"/>
      <c r="AK255" s="164">
        <f t="shared" si="15"/>
        <v>0</v>
      </c>
      <c r="AL255" s="175"/>
      <c r="AM255" s="164">
        <f t="shared" si="16"/>
        <v>0</v>
      </c>
      <c r="AN255" s="174"/>
      <c r="AO255" s="164">
        <f t="shared" si="17"/>
        <v>0</v>
      </c>
      <c r="AP255" s="175"/>
      <c r="AQ255" s="164">
        <f t="shared" si="18"/>
        <v>0</v>
      </c>
      <c r="AR255" s="175"/>
      <c r="AS255" s="164">
        <f t="shared" si="19"/>
        <v>0</v>
      </c>
      <c r="AT255" s="174"/>
      <c r="AU255" s="164">
        <f t="shared" si="20"/>
        <v>0</v>
      </c>
      <c r="AV255" s="174"/>
      <c r="AW255" s="164">
        <f t="shared" si="21"/>
        <v>0</v>
      </c>
      <c r="AX255" s="175">
        <v>1</v>
      </c>
      <c r="AY255" s="164">
        <f t="shared" si="22"/>
        <v>0</v>
      </c>
      <c r="AZ255" s="175"/>
      <c r="BA255" s="164">
        <f t="shared" si="23"/>
        <v>0</v>
      </c>
      <c r="BB255" s="174"/>
      <c r="BC255" s="164">
        <f t="shared" si="24"/>
        <v>0</v>
      </c>
      <c r="BD255" s="175"/>
      <c r="BE255" s="164">
        <f t="shared" si="25"/>
        <v>0</v>
      </c>
      <c r="BF255" s="175"/>
      <c r="BG255" s="164">
        <f t="shared" si="26"/>
        <v>0</v>
      </c>
      <c r="BH255" s="174"/>
      <c r="BI255" s="164">
        <f t="shared" si="27"/>
        <v>0</v>
      </c>
      <c r="BJ255" s="175"/>
      <c r="BK255" s="165">
        <f t="shared" si="28"/>
        <v>0</v>
      </c>
      <c r="BL255" s="158"/>
    </row>
    <row r="256" spans="1:64" ht="26.25" x14ac:dyDescent="0.25">
      <c r="A256" s="149" t="s">
        <v>610</v>
      </c>
      <c r="B256" s="168" t="s">
        <v>905</v>
      </c>
      <c r="C256" s="201"/>
      <c r="D256" s="150">
        <f t="shared" si="0"/>
        <v>0</v>
      </c>
      <c r="E256" s="159" t="s">
        <v>649</v>
      </c>
      <c r="F256" s="160" t="s">
        <v>643</v>
      </c>
      <c r="G256" s="161" t="s">
        <v>908</v>
      </c>
      <c r="H256" s="174"/>
      <c r="I256" s="163">
        <f t="shared" si="1"/>
        <v>0</v>
      </c>
      <c r="J256" s="175"/>
      <c r="K256" s="164">
        <f t="shared" si="2"/>
        <v>0</v>
      </c>
      <c r="L256" s="176"/>
      <c r="M256" s="164">
        <f t="shared" si="3"/>
        <v>0</v>
      </c>
      <c r="N256" s="174"/>
      <c r="O256" s="164">
        <f t="shared" si="4"/>
        <v>0</v>
      </c>
      <c r="P256" s="175"/>
      <c r="Q256" s="164">
        <f t="shared" si="5"/>
        <v>0</v>
      </c>
      <c r="R256" s="175"/>
      <c r="S256" s="164">
        <f t="shared" si="6"/>
        <v>0</v>
      </c>
      <c r="T256" s="174"/>
      <c r="U256" s="164">
        <f t="shared" si="7"/>
        <v>0</v>
      </c>
      <c r="V256" s="175"/>
      <c r="W256" s="164">
        <f t="shared" si="8"/>
        <v>0</v>
      </c>
      <c r="X256" s="175"/>
      <c r="Y256" s="164">
        <f t="shared" si="9"/>
        <v>0</v>
      </c>
      <c r="Z256" s="174"/>
      <c r="AA256" s="164">
        <f t="shared" si="10"/>
        <v>0</v>
      </c>
      <c r="AB256" s="175"/>
      <c r="AC256" s="164">
        <f t="shared" si="11"/>
        <v>0</v>
      </c>
      <c r="AD256" s="175"/>
      <c r="AE256" s="164">
        <f t="shared" si="12"/>
        <v>0</v>
      </c>
      <c r="AF256" s="175"/>
      <c r="AG256" s="164">
        <f t="shared" si="13"/>
        <v>0</v>
      </c>
      <c r="AH256" s="174"/>
      <c r="AI256" s="164">
        <f t="shared" si="14"/>
        <v>0</v>
      </c>
      <c r="AJ256" s="175"/>
      <c r="AK256" s="164">
        <f t="shared" si="15"/>
        <v>0</v>
      </c>
      <c r="AL256" s="175"/>
      <c r="AM256" s="164">
        <f t="shared" si="16"/>
        <v>0</v>
      </c>
      <c r="AN256" s="174"/>
      <c r="AO256" s="164">
        <f t="shared" si="17"/>
        <v>0</v>
      </c>
      <c r="AP256" s="175"/>
      <c r="AQ256" s="164">
        <f t="shared" si="18"/>
        <v>0</v>
      </c>
      <c r="AR256" s="175"/>
      <c r="AS256" s="164">
        <f t="shared" si="19"/>
        <v>0</v>
      </c>
      <c r="AT256" s="174"/>
      <c r="AU256" s="164">
        <f t="shared" si="20"/>
        <v>0</v>
      </c>
      <c r="AV256" s="174"/>
      <c r="AW256" s="164">
        <f t="shared" si="21"/>
        <v>0</v>
      </c>
      <c r="AX256" s="175">
        <v>1</v>
      </c>
      <c r="AY256" s="164">
        <f t="shared" si="22"/>
        <v>0</v>
      </c>
      <c r="AZ256" s="175"/>
      <c r="BA256" s="164">
        <f t="shared" si="23"/>
        <v>0</v>
      </c>
      <c r="BB256" s="174"/>
      <c r="BC256" s="164">
        <f t="shared" si="24"/>
        <v>0</v>
      </c>
      <c r="BD256" s="175"/>
      <c r="BE256" s="164">
        <f t="shared" si="25"/>
        <v>0</v>
      </c>
      <c r="BF256" s="175"/>
      <c r="BG256" s="164">
        <f t="shared" si="26"/>
        <v>0</v>
      </c>
      <c r="BH256" s="174"/>
      <c r="BI256" s="164">
        <f t="shared" si="27"/>
        <v>0</v>
      </c>
      <c r="BJ256" s="175"/>
      <c r="BK256" s="165">
        <f t="shared" si="28"/>
        <v>0</v>
      </c>
      <c r="BL256" s="158"/>
    </row>
    <row r="257" spans="1:64" ht="26.25" x14ac:dyDescent="0.25">
      <c r="A257" s="149" t="s">
        <v>612</v>
      </c>
      <c r="B257" s="168" t="s">
        <v>906</v>
      </c>
      <c r="C257" s="201"/>
      <c r="D257" s="150">
        <f t="shared" si="0"/>
        <v>0</v>
      </c>
      <c r="E257" s="159" t="s">
        <v>908</v>
      </c>
      <c r="F257" s="160" t="s">
        <v>643</v>
      </c>
      <c r="G257" s="161" t="s">
        <v>649</v>
      </c>
      <c r="H257" s="174"/>
      <c r="I257" s="163">
        <f t="shared" si="1"/>
        <v>0</v>
      </c>
      <c r="J257" s="175"/>
      <c r="K257" s="164">
        <f t="shared" si="2"/>
        <v>0</v>
      </c>
      <c r="L257" s="176"/>
      <c r="M257" s="164">
        <f t="shared" si="3"/>
        <v>0</v>
      </c>
      <c r="N257" s="174"/>
      <c r="O257" s="164">
        <f t="shared" si="4"/>
        <v>0</v>
      </c>
      <c r="P257" s="175"/>
      <c r="Q257" s="164">
        <f t="shared" si="5"/>
        <v>0</v>
      </c>
      <c r="R257" s="175"/>
      <c r="S257" s="164">
        <f t="shared" si="6"/>
        <v>0</v>
      </c>
      <c r="T257" s="174"/>
      <c r="U257" s="164">
        <f t="shared" si="7"/>
        <v>0</v>
      </c>
      <c r="V257" s="175"/>
      <c r="W257" s="164">
        <f t="shared" si="8"/>
        <v>0</v>
      </c>
      <c r="X257" s="175"/>
      <c r="Y257" s="164">
        <f t="shared" si="9"/>
        <v>0</v>
      </c>
      <c r="Z257" s="174"/>
      <c r="AA257" s="164">
        <f t="shared" si="10"/>
        <v>0</v>
      </c>
      <c r="AB257" s="175"/>
      <c r="AC257" s="164">
        <f t="shared" si="11"/>
        <v>0</v>
      </c>
      <c r="AD257" s="175"/>
      <c r="AE257" s="164">
        <f t="shared" si="12"/>
        <v>0</v>
      </c>
      <c r="AF257" s="175"/>
      <c r="AG257" s="164">
        <f t="shared" si="13"/>
        <v>0</v>
      </c>
      <c r="AH257" s="174"/>
      <c r="AI257" s="164">
        <f t="shared" si="14"/>
        <v>0</v>
      </c>
      <c r="AJ257" s="175"/>
      <c r="AK257" s="164">
        <f t="shared" si="15"/>
        <v>0</v>
      </c>
      <c r="AL257" s="175"/>
      <c r="AM257" s="164">
        <f t="shared" si="16"/>
        <v>0</v>
      </c>
      <c r="AN257" s="174"/>
      <c r="AO257" s="164">
        <f t="shared" si="17"/>
        <v>0</v>
      </c>
      <c r="AP257" s="175"/>
      <c r="AQ257" s="164">
        <f t="shared" si="18"/>
        <v>0</v>
      </c>
      <c r="AR257" s="175"/>
      <c r="AS257" s="164">
        <f t="shared" si="19"/>
        <v>0</v>
      </c>
      <c r="AT257" s="174"/>
      <c r="AU257" s="164">
        <f t="shared" si="20"/>
        <v>0</v>
      </c>
      <c r="AV257" s="174"/>
      <c r="AW257" s="164">
        <f t="shared" si="21"/>
        <v>0</v>
      </c>
      <c r="AX257" s="175">
        <v>1</v>
      </c>
      <c r="AY257" s="164">
        <f t="shared" si="22"/>
        <v>0</v>
      </c>
      <c r="AZ257" s="175"/>
      <c r="BA257" s="164">
        <f t="shared" si="23"/>
        <v>0</v>
      </c>
      <c r="BB257" s="174"/>
      <c r="BC257" s="164">
        <f t="shared" si="24"/>
        <v>0</v>
      </c>
      <c r="BD257" s="175"/>
      <c r="BE257" s="164">
        <f t="shared" si="25"/>
        <v>0</v>
      </c>
      <c r="BF257" s="175"/>
      <c r="BG257" s="164">
        <f t="shared" si="26"/>
        <v>0</v>
      </c>
      <c r="BH257" s="174"/>
      <c r="BI257" s="164">
        <f t="shared" si="27"/>
        <v>0</v>
      </c>
      <c r="BJ257" s="175"/>
      <c r="BK257" s="165">
        <f t="shared" si="28"/>
        <v>0</v>
      </c>
      <c r="BL257" s="158"/>
    </row>
    <row r="258" spans="1:64" ht="27" thickBot="1" x14ac:dyDescent="0.3">
      <c r="A258" s="149" t="s">
        <v>614</v>
      </c>
      <c r="B258" s="177" t="s">
        <v>907</v>
      </c>
      <c r="C258" s="208"/>
      <c r="D258" s="178">
        <f t="shared" si="0"/>
        <v>0</v>
      </c>
      <c r="E258" s="179" t="s">
        <v>649</v>
      </c>
      <c r="F258" s="180" t="s">
        <v>643</v>
      </c>
      <c r="G258" s="181" t="s">
        <v>908</v>
      </c>
      <c r="H258" s="182"/>
      <c r="I258" s="183">
        <f t="shared" si="1"/>
        <v>0</v>
      </c>
      <c r="J258" s="184"/>
      <c r="K258" s="183">
        <f t="shared" si="2"/>
        <v>0</v>
      </c>
      <c r="L258" s="185"/>
      <c r="M258" s="183">
        <f t="shared" si="3"/>
        <v>0</v>
      </c>
      <c r="N258" s="186"/>
      <c r="O258" s="183">
        <f t="shared" si="4"/>
        <v>0</v>
      </c>
      <c r="P258" s="184"/>
      <c r="Q258" s="183">
        <f t="shared" si="5"/>
        <v>0</v>
      </c>
      <c r="R258" s="184"/>
      <c r="S258" s="183">
        <f t="shared" si="6"/>
        <v>0</v>
      </c>
      <c r="T258" s="186"/>
      <c r="U258" s="183">
        <f t="shared" si="7"/>
        <v>0</v>
      </c>
      <c r="V258" s="184"/>
      <c r="W258" s="183">
        <f t="shared" si="8"/>
        <v>0</v>
      </c>
      <c r="X258" s="184"/>
      <c r="Y258" s="183">
        <f t="shared" si="9"/>
        <v>0</v>
      </c>
      <c r="Z258" s="186"/>
      <c r="AA258" s="183">
        <f t="shared" si="10"/>
        <v>0</v>
      </c>
      <c r="AB258" s="184"/>
      <c r="AC258" s="183">
        <f t="shared" si="11"/>
        <v>0</v>
      </c>
      <c r="AD258" s="184"/>
      <c r="AE258" s="183">
        <f t="shared" si="12"/>
        <v>0</v>
      </c>
      <c r="AF258" s="184"/>
      <c r="AG258" s="183">
        <f t="shared" si="13"/>
        <v>0</v>
      </c>
      <c r="AH258" s="186"/>
      <c r="AI258" s="183">
        <f t="shared" si="14"/>
        <v>0</v>
      </c>
      <c r="AJ258" s="184"/>
      <c r="AK258" s="183">
        <f t="shared" si="15"/>
        <v>0</v>
      </c>
      <c r="AL258" s="184"/>
      <c r="AM258" s="183">
        <f t="shared" si="16"/>
        <v>0</v>
      </c>
      <c r="AN258" s="186"/>
      <c r="AO258" s="183">
        <f t="shared" si="17"/>
        <v>0</v>
      </c>
      <c r="AP258" s="184"/>
      <c r="AQ258" s="183">
        <f t="shared" si="18"/>
        <v>0</v>
      </c>
      <c r="AR258" s="184"/>
      <c r="AS258" s="183">
        <f t="shared" si="19"/>
        <v>0</v>
      </c>
      <c r="AT258" s="186"/>
      <c r="AU258" s="183">
        <f t="shared" si="20"/>
        <v>0</v>
      </c>
      <c r="AV258" s="186"/>
      <c r="AW258" s="183">
        <f t="shared" si="21"/>
        <v>0</v>
      </c>
      <c r="AX258" s="184">
        <v>1</v>
      </c>
      <c r="AY258" s="183">
        <f t="shared" si="22"/>
        <v>0</v>
      </c>
      <c r="AZ258" s="184"/>
      <c r="BA258" s="183">
        <f t="shared" si="23"/>
        <v>0</v>
      </c>
      <c r="BB258" s="186"/>
      <c r="BC258" s="183">
        <f t="shared" si="24"/>
        <v>0</v>
      </c>
      <c r="BD258" s="184"/>
      <c r="BE258" s="183">
        <f t="shared" si="25"/>
        <v>0</v>
      </c>
      <c r="BF258" s="184"/>
      <c r="BG258" s="183">
        <f t="shared" si="26"/>
        <v>0</v>
      </c>
      <c r="BH258" s="186"/>
      <c r="BI258" s="183">
        <f t="shared" si="27"/>
        <v>0</v>
      </c>
      <c r="BJ258" s="184"/>
      <c r="BK258" s="187">
        <f t="shared" si="28"/>
        <v>0</v>
      </c>
      <c r="BL258" s="188" t="s">
        <v>616</v>
      </c>
    </row>
    <row r="259" spans="1:64" hidden="1" x14ac:dyDescent="0.2">
      <c r="A259" s="189"/>
      <c r="B259" s="188" t="s">
        <v>617</v>
      </c>
      <c r="C259" s="196" t="s">
        <v>76</v>
      </c>
      <c r="D259" s="188"/>
      <c r="E259" s="191"/>
      <c r="F259" s="191"/>
      <c r="G259" s="191"/>
      <c r="H259" s="188">
        <f>SUM(H5:H241)</f>
        <v>6</v>
      </c>
      <c r="I259" s="188"/>
      <c r="J259" s="188">
        <f>SUM(J5:J241)</f>
        <v>6</v>
      </c>
      <c r="K259" s="188"/>
      <c r="L259" s="188">
        <f>SUM(L5:L257)</f>
        <v>13</v>
      </c>
      <c r="M259" s="188"/>
      <c r="N259" s="188">
        <f>SUM(N5:N256)</f>
        <v>15</v>
      </c>
      <c r="O259" s="188"/>
      <c r="P259" s="188">
        <f>SUM(P5:P256)</f>
        <v>17</v>
      </c>
      <c r="Q259" s="188"/>
      <c r="R259" s="188">
        <f>SUM(R5:R256)</f>
        <v>8</v>
      </c>
      <c r="S259" s="188"/>
      <c r="T259" s="188">
        <f>SUM(T5:T256)</f>
        <v>9</v>
      </c>
      <c r="U259" s="188"/>
      <c r="V259" s="188">
        <f>SUM(V5:V256)</f>
        <v>7</v>
      </c>
      <c r="W259" s="188"/>
      <c r="X259" s="188">
        <f>SUM(X5:X256)</f>
        <v>9</v>
      </c>
      <c r="Y259" s="188"/>
      <c r="Z259" s="188">
        <f>SUM(Z5:Z256)</f>
        <v>8</v>
      </c>
      <c r="AA259" s="188"/>
      <c r="AB259" s="188">
        <f>SUM(AB5:AB256)</f>
        <v>9</v>
      </c>
      <c r="AC259" s="188"/>
      <c r="AD259" s="188">
        <f>SUM(AD5:AD256)</f>
        <v>10</v>
      </c>
      <c r="AE259" s="188"/>
      <c r="AF259" s="188">
        <f>SUM(AF5:AF256)</f>
        <v>8</v>
      </c>
      <c r="AG259" s="188"/>
      <c r="AH259" s="188">
        <f>SUM(AH5:AH256)</f>
        <v>4</v>
      </c>
      <c r="AI259" s="188"/>
      <c r="AJ259" s="188">
        <f>SUM(AJ5:AJ256)</f>
        <v>7</v>
      </c>
      <c r="AK259" s="188"/>
      <c r="AL259" s="188">
        <f>SUM(AL5:AL256)</f>
        <v>4</v>
      </c>
      <c r="AM259" s="188"/>
      <c r="AN259" s="188">
        <f>SUM(AN5:AN256)</f>
        <v>12</v>
      </c>
      <c r="AO259" s="188"/>
      <c r="AP259" s="188">
        <f>SUM(AP5:AP256)</f>
        <v>10</v>
      </c>
      <c r="AQ259" s="188"/>
      <c r="AR259" s="188">
        <f>SUM(AR5:AR256)</f>
        <v>8</v>
      </c>
      <c r="AS259" s="188"/>
      <c r="AT259" s="188">
        <f>SUM(AT5:AT256)</f>
        <v>10</v>
      </c>
      <c r="AU259" s="188"/>
      <c r="AV259" s="188">
        <f>SUM(AV5:AV258)</f>
        <v>3</v>
      </c>
      <c r="AW259" s="188"/>
      <c r="AX259" s="188">
        <f>SUM(AX5:AX258)</f>
        <v>11</v>
      </c>
      <c r="AY259" s="188"/>
      <c r="AZ259" s="188">
        <f>SUM(AZ5:AZ258)</f>
        <v>11</v>
      </c>
      <c r="BA259" s="188"/>
      <c r="BB259" s="188">
        <f>SUM(BB5:BB241)</f>
        <v>15</v>
      </c>
      <c r="BC259" s="188"/>
      <c r="BD259" s="188">
        <f>SUM(BD5:BD241)</f>
        <v>14</v>
      </c>
      <c r="BE259" s="188"/>
      <c r="BF259" s="188">
        <f>SUM(BF5:BF241)</f>
        <v>1</v>
      </c>
      <c r="BG259" s="188"/>
      <c r="BH259" s="188">
        <f>SUM(BH5:BH241)</f>
        <v>11</v>
      </c>
      <c r="BI259" s="188"/>
      <c r="BJ259" s="188">
        <f>SUM(BJ5:BJ241)</f>
        <v>9</v>
      </c>
      <c r="BK259" s="188"/>
      <c r="BL259" s="188">
        <f t="shared" ref="BL259:BL260" si="29">SUM(H259:BJ259)</f>
        <v>255</v>
      </c>
    </row>
    <row r="260" spans="1:64" hidden="1" x14ac:dyDescent="0.2">
      <c r="A260" s="188"/>
      <c r="B260" s="188" t="s">
        <v>618</v>
      </c>
      <c r="C260" s="190" t="s">
        <v>76</v>
      </c>
      <c r="D260" s="188"/>
      <c r="E260" s="191"/>
      <c r="F260" s="191"/>
      <c r="G260" s="191"/>
      <c r="H260" s="188"/>
      <c r="I260" s="188"/>
      <c r="J260" s="188"/>
      <c r="K260" s="188"/>
      <c r="L260" s="188">
        <f>SUM(H259:L259)</f>
        <v>25</v>
      </c>
      <c r="M260" s="188"/>
      <c r="N260" s="188"/>
      <c r="O260" s="188"/>
      <c r="P260" s="188"/>
      <c r="Q260" s="188"/>
      <c r="R260" s="188">
        <f>SUM(N259:R259)</f>
        <v>40</v>
      </c>
      <c r="S260" s="188"/>
      <c r="T260" s="188"/>
      <c r="U260" s="188"/>
      <c r="V260" s="188"/>
      <c r="W260" s="188"/>
      <c r="X260" s="188">
        <f>SUM(T259:X259)</f>
        <v>25</v>
      </c>
      <c r="Y260" s="188"/>
      <c r="Z260" s="188"/>
      <c r="AA260" s="188"/>
      <c r="AB260" s="188"/>
      <c r="AC260" s="188"/>
      <c r="AD260" s="188"/>
      <c r="AE260" s="188"/>
      <c r="AF260" s="188">
        <f>SUM(Z259:AF259)</f>
        <v>35</v>
      </c>
      <c r="AG260" s="188"/>
      <c r="AH260" s="188"/>
      <c r="AI260" s="188"/>
      <c r="AJ260" s="188"/>
      <c r="AK260" s="188"/>
      <c r="AL260" s="188">
        <f>SUM(AH259:AL259)</f>
        <v>15</v>
      </c>
      <c r="AM260" s="188"/>
      <c r="AN260" s="188"/>
      <c r="AO260" s="188"/>
      <c r="AP260" s="188"/>
      <c r="AQ260" s="188"/>
      <c r="AR260" s="188">
        <f>SUM(AN259:AR259)</f>
        <v>30</v>
      </c>
      <c r="AS260" s="188"/>
      <c r="AT260" s="188">
        <f>SUM(AT259)</f>
        <v>10</v>
      </c>
      <c r="AU260" s="188"/>
      <c r="AV260" s="188"/>
      <c r="AW260" s="188"/>
      <c r="AX260" s="188"/>
      <c r="AY260" s="188"/>
      <c r="AZ260" s="188">
        <f>SUM(AV259:AZ259)</f>
        <v>25</v>
      </c>
      <c r="BA260" s="188"/>
      <c r="BB260" s="188"/>
      <c r="BC260" s="188"/>
      <c r="BD260" s="188"/>
      <c r="BE260" s="188"/>
      <c r="BF260" s="188">
        <f>SUM(BB259:BF259)</f>
        <v>30</v>
      </c>
      <c r="BG260" s="188"/>
      <c r="BH260" s="188"/>
      <c r="BI260" s="188"/>
      <c r="BJ260" s="188">
        <f>SUM(BH259:BJ259)</f>
        <v>20</v>
      </c>
      <c r="BK260" s="188"/>
      <c r="BL260" s="115">
        <f t="shared" si="29"/>
        <v>255</v>
      </c>
    </row>
    <row r="261" spans="1:64" x14ac:dyDescent="0.2">
      <c r="A261" s="115"/>
      <c r="B261" s="115"/>
      <c r="C261" s="117"/>
      <c r="D261" s="115"/>
      <c r="E261" s="118"/>
      <c r="F261" s="118"/>
      <c r="G261" s="118"/>
      <c r="H261" s="115"/>
      <c r="I261" s="115">
        <f>SUM(I5:I260)</f>
        <v>0</v>
      </c>
      <c r="J261" s="115"/>
      <c r="K261" s="115">
        <f>SUM(K5:K260)</f>
        <v>0</v>
      </c>
      <c r="L261" s="115"/>
      <c r="M261" s="115">
        <f>SUM(M5:M260)</f>
        <v>0</v>
      </c>
      <c r="N261" s="115"/>
      <c r="O261" s="115">
        <f>SUM(O5:O260)</f>
        <v>0</v>
      </c>
      <c r="P261" s="115"/>
      <c r="Q261" s="115">
        <f>SUM(Q5:Q260)</f>
        <v>0</v>
      </c>
      <c r="R261" s="115"/>
      <c r="S261" s="115">
        <f>SUM(S5:S260)</f>
        <v>0</v>
      </c>
      <c r="T261" s="115"/>
      <c r="U261" s="115">
        <f>SUM(U5:U260)</f>
        <v>0</v>
      </c>
      <c r="V261" s="115"/>
      <c r="W261" s="115">
        <f>SUM(W5:W260)</f>
        <v>0</v>
      </c>
      <c r="X261" s="115"/>
      <c r="Y261" s="115">
        <f>SUM(Y5:Y260)</f>
        <v>0</v>
      </c>
      <c r="Z261" s="115"/>
      <c r="AA261" s="115">
        <f>SUM(AA5:AA260)</f>
        <v>0</v>
      </c>
      <c r="AB261" s="115"/>
      <c r="AC261" s="115">
        <f>SUM(AC5:AC260)</f>
        <v>0</v>
      </c>
      <c r="AD261" s="115"/>
      <c r="AE261" s="115">
        <f>SUM(AE5:AE260)</f>
        <v>0</v>
      </c>
      <c r="AF261" s="115"/>
      <c r="AG261" s="115">
        <f>SUM(AG5:AG260)</f>
        <v>0</v>
      </c>
      <c r="AH261" s="115"/>
      <c r="AI261" s="115">
        <f>SUM(AI5:AI260)</f>
        <v>0</v>
      </c>
      <c r="AJ261" s="115"/>
      <c r="AK261" s="115">
        <f>SUM(AK5:AK260)</f>
        <v>0</v>
      </c>
      <c r="AL261" s="115"/>
      <c r="AM261" s="115">
        <f>SUM(AM5:AM260)</f>
        <v>0</v>
      </c>
      <c r="AN261" s="115"/>
      <c r="AO261" s="115">
        <f>SUM(AO5:AO260)</f>
        <v>0</v>
      </c>
      <c r="AP261" s="115"/>
      <c r="AQ261" s="115">
        <f>SUM(AQ5:AQ260)</f>
        <v>0</v>
      </c>
      <c r="AR261" s="115"/>
      <c r="AS261" s="115">
        <f>SUM(AS5:AS260)</f>
        <v>0</v>
      </c>
      <c r="AT261" s="115"/>
      <c r="AU261" s="115">
        <f>SUM(AU5:AU260)</f>
        <v>0</v>
      </c>
      <c r="AV261" s="115"/>
      <c r="AW261" s="115">
        <f>SUM(AW5:AW260)</f>
        <v>0</v>
      </c>
      <c r="AX261" s="115"/>
      <c r="AY261" s="115">
        <f>SUM(AY5:AY260)</f>
        <v>0</v>
      </c>
      <c r="AZ261" s="115"/>
      <c r="BA261" s="115">
        <f>SUM(BA5:BA260)</f>
        <v>0</v>
      </c>
      <c r="BB261" s="115"/>
      <c r="BC261" s="115">
        <f>SUM(BC5:BC260)</f>
        <v>0</v>
      </c>
      <c r="BD261" s="115"/>
      <c r="BE261" s="115">
        <f>SUM(BE5:BE260)</f>
        <v>0</v>
      </c>
      <c r="BF261" s="115"/>
      <c r="BG261" s="115">
        <f>SUM(BG5:BG260)</f>
        <v>0</v>
      </c>
      <c r="BH261" s="115"/>
      <c r="BI261" s="115">
        <f>SUM(BI5:BI260)</f>
        <v>0</v>
      </c>
      <c r="BJ261" s="115"/>
      <c r="BK261" s="115">
        <f>SUM(BK5:BK260)</f>
        <v>0</v>
      </c>
      <c r="BL261" s="115"/>
    </row>
    <row r="262" spans="1:64" x14ac:dyDescent="0.2">
      <c r="A262" s="115"/>
      <c r="B262" s="115"/>
      <c r="C262" s="117"/>
      <c r="D262" s="115"/>
      <c r="E262" s="118"/>
      <c r="F262" s="118"/>
      <c r="G262" s="118"/>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5"/>
      <c r="AL262" s="115"/>
      <c r="AM262" s="115"/>
      <c r="AN262" s="115"/>
      <c r="AO262" s="115"/>
      <c r="AP262" s="115"/>
      <c r="AQ262" s="115"/>
      <c r="AR262" s="115"/>
      <c r="AS262" s="115"/>
      <c r="AT262" s="115"/>
      <c r="AU262" s="115"/>
      <c r="AV262" s="115"/>
      <c r="AW262" s="115"/>
      <c r="AX262" s="115"/>
      <c r="AY262" s="115"/>
      <c r="AZ262" s="115"/>
      <c r="BA262" s="115"/>
      <c r="BB262" s="115"/>
      <c r="BC262" s="115"/>
      <c r="BD262" s="115"/>
      <c r="BE262" s="115"/>
      <c r="BF262" s="115"/>
      <c r="BG262" s="115"/>
      <c r="BH262" s="115"/>
      <c r="BI262" s="115"/>
      <c r="BJ262" s="115"/>
      <c r="BK262" s="115"/>
      <c r="BL262" s="115"/>
    </row>
    <row r="263" spans="1:64" x14ac:dyDescent="0.2">
      <c r="A263" s="115"/>
      <c r="B263" s="115"/>
      <c r="C263" s="117"/>
      <c r="D263" s="115"/>
      <c r="E263" s="118"/>
      <c r="F263" s="118"/>
      <c r="G263" s="118"/>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5"/>
      <c r="AL263" s="115"/>
      <c r="AM263" s="115"/>
      <c r="AN263" s="115"/>
      <c r="AO263" s="115"/>
      <c r="AP263" s="115"/>
      <c r="AQ263" s="115"/>
      <c r="AR263" s="115"/>
      <c r="AS263" s="115"/>
      <c r="AT263" s="115"/>
      <c r="AU263" s="115"/>
      <c r="AV263" s="115"/>
      <c r="AW263" s="115"/>
      <c r="AX263" s="115"/>
      <c r="AY263" s="115"/>
      <c r="AZ263" s="115"/>
      <c r="BA263" s="115"/>
      <c r="BB263" s="115"/>
      <c r="BC263" s="115"/>
      <c r="BD263" s="115"/>
      <c r="BE263" s="115"/>
      <c r="BF263" s="115"/>
      <c r="BG263" s="115"/>
      <c r="BH263" s="115"/>
      <c r="BI263" s="115"/>
      <c r="BJ263" s="115"/>
      <c r="BK263" s="115"/>
      <c r="BL263" s="115"/>
    </row>
    <row r="264" spans="1:64" x14ac:dyDescent="0.2">
      <c r="A264" s="115"/>
      <c r="B264" s="115"/>
      <c r="C264" s="117"/>
      <c r="D264" s="115"/>
      <c r="E264" s="118"/>
      <c r="F264" s="118"/>
      <c r="G264" s="118"/>
      <c r="H264" s="115"/>
      <c r="I264" s="115"/>
      <c r="J264" s="115"/>
      <c r="K264" s="115"/>
      <c r="L264" s="115"/>
      <c r="M264" s="115"/>
      <c r="N264" s="115"/>
      <c r="O264" s="115"/>
      <c r="P264" s="115"/>
      <c r="Q264" s="115"/>
      <c r="R264" s="115"/>
      <c r="S264" s="115">
        <f>SUM(O261:S261)</f>
        <v>0</v>
      </c>
      <c r="T264" s="115"/>
      <c r="U264" s="115"/>
      <c r="V264" s="115"/>
      <c r="W264" s="115"/>
      <c r="X264" s="115"/>
      <c r="Y264" s="115"/>
      <c r="Z264" s="115"/>
      <c r="AA264" s="115"/>
      <c r="AB264" s="115"/>
      <c r="AC264" s="115"/>
      <c r="AD264" s="115"/>
      <c r="AE264" s="115"/>
      <c r="AF264" s="115"/>
      <c r="AG264" s="115"/>
      <c r="AH264" s="115"/>
      <c r="AI264" s="115"/>
      <c r="AJ264" s="115"/>
      <c r="AK264" s="115"/>
      <c r="AL264" s="115"/>
      <c r="AM264" s="115"/>
      <c r="AN264" s="115"/>
      <c r="AO264" s="115"/>
      <c r="AP264" s="115"/>
      <c r="AQ264" s="115"/>
      <c r="AR264" s="115"/>
      <c r="AS264" s="115"/>
      <c r="AT264" s="115"/>
      <c r="AU264" s="115"/>
      <c r="AV264" s="115"/>
      <c r="AW264" s="115"/>
      <c r="AX264" s="115"/>
      <c r="AY264" s="115"/>
      <c r="AZ264" s="115"/>
      <c r="BA264" s="115"/>
      <c r="BB264" s="115"/>
      <c r="BC264" s="115"/>
      <c r="BD264" s="115"/>
      <c r="BE264" s="115"/>
      <c r="BF264" s="115"/>
      <c r="BG264" s="115"/>
      <c r="BH264" s="115"/>
      <c r="BI264" s="115"/>
      <c r="BJ264" s="115"/>
      <c r="BK264" s="115"/>
      <c r="BL264" s="115"/>
    </row>
    <row r="265" spans="1:64" x14ac:dyDescent="0.2">
      <c r="A265" s="115"/>
      <c r="B265" s="115"/>
      <c r="C265" s="117"/>
      <c r="D265" s="115"/>
      <c r="E265" s="118"/>
      <c r="F265" s="118"/>
      <c r="G265" s="118"/>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5"/>
      <c r="AL265" s="115"/>
      <c r="AM265" s="115"/>
      <c r="AN265" s="115"/>
      <c r="AO265" s="115"/>
      <c r="AP265" s="115"/>
      <c r="AQ265" s="115"/>
      <c r="AR265" s="115"/>
      <c r="AS265" s="115"/>
      <c r="AT265" s="115"/>
      <c r="AU265" s="115"/>
      <c r="AV265" s="115"/>
      <c r="AW265" s="115"/>
      <c r="AX265" s="115"/>
      <c r="AY265" s="115"/>
      <c r="AZ265" s="115"/>
      <c r="BA265" s="115"/>
      <c r="BB265" s="115"/>
      <c r="BC265" s="115"/>
      <c r="BD265" s="115"/>
      <c r="BE265" s="115"/>
      <c r="BF265" s="115"/>
      <c r="BG265" s="115"/>
      <c r="BH265" s="115"/>
      <c r="BI265" s="115"/>
      <c r="BJ265" s="115"/>
      <c r="BK265" s="115"/>
      <c r="BL265" s="115"/>
    </row>
    <row r="266" spans="1:64" x14ac:dyDescent="0.2">
      <c r="A266" s="115"/>
      <c r="B266" s="115"/>
      <c r="C266" s="117"/>
      <c r="D266" s="115"/>
      <c r="E266" s="118"/>
      <c r="F266" s="118"/>
      <c r="G266" s="118"/>
      <c r="H266" s="115"/>
      <c r="I266" s="115"/>
      <c r="J266" s="115"/>
      <c r="K266" s="115"/>
      <c r="L266" s="115"/>
      <c r="M266" s="115"/>
      <c r="N266" s="115"/>
      <c r="O266" s="115"/>
      <c r="P266" s="115"/>
      <c r="Q266" s="115"/>
      <c r="R266" s="115"/>
      <c r="S266" s="115"/>
      <c r="T266" s="115"/>
      <c r="U266" s="115"/>
      <c r="V266" s="115"/>
      <c r="W266" s="115"/>
      <c r="X266" s="115"/>
      <c r="Y266" s="115"/>
      <c r="Z266" s="115"/>
      <c r="AA266" s="115"/>
      <c r="AB266" s="115"/>
      <c r="AC266" s="115"/>
      <c r="AD266" s="115"/>
      <c r="AE266" s="115"/>
      <c r="AF266" s="115"/>
      <c r="AG266" s="115"/>
      <c r="AH266" s="115"/>
      <c r="AI266" s="115"/>
      <c r="AJ266" s="115"/>
      <c r="AK266" s="115"/>
      <c r="AL266" s="115"/>
      <c r="AM266" s="115"/>
      <c r="AN266" s="115"/>
      <c r="AO266" s="115"/>
      <c r="AP266" s="115"/>
      <c r="AQ266" s="115"/>
      <c r="AR266" s="115"/>
      <c r="AS266" s="115"/>
      <c r="AT266" s="115"/>
      <c r="AU266" s="115"/>
      <c r="AV266" s="115"/>
      <c r="AW266" s="115"/>
      <c r="AX266" s="115"/>
      <c r="AY266" s="115"/>
      <c r="AZ266" s="115"/>
      <c r="BA266" s="115"/>
      <c r="BB266" s="115"/>
      <c r="BC266" s="115"/>
      <c r="BD266" s="115"/>
      <c r="BE266" s="115"/>
      <c r="BF266" s="115"/>
      <c r="BG266" s="115"/>
      <c r="BH266" s="115"/>
      <c r="BI266" s="115"/>
      <c r="BJ266" s="115"/>
      <c r="BK266" s="115"/>
      <c r="BL266" s="115"/>
    </row>
    <row r="267" spans="1:64" x14ac:dyDescent="0.2">
      <c r="A267" s="115"/>
      <c r="B267" s="115"/>
      <c r="C267" s="117"/>
      <c r="D267" s="115"/>
      <c r="E267" s="118"/>
      <c r="F267" s="118"/>
      <c r="G267" s="118"/>
      <c r="H267" s="115"/>
      <c r="I267" s="115"/>
      <c r="J267" s="115"/>
      <c r="K267" s="115"/>
      <c r="L267" s="115"/>
      <c r="M267" s="115"/>
      <c r="N267" s="115"/>
      <c r="O267" s="115"/>
      <c r="P267" s="115"/>
      <c r="Q267" s="115"/>
      <c r="R267" s="115"/>
      <c r="S267" s="115"/>
      <c r="T267" s="115"/>
      <c r="U267" s="115"/>
      <c r="V267" s="115"/>
      <c r="W267" s="115"/>
      <c r="X267" s="115"/>
      <c r="Y267" s="115"/>
      <c r="Z267" s="115"/>
      <c r="AA267" s="115"/>
      <c r="AB267" s="115"/>
      <c r="AC267" s="115"/>
      <c r="AD267" s="115"/>
      <c r="AE267" s="115"/>
      <c r="AF267" s="115"/>
      <c r="AG267" s="115"/>
      <c r="AH267" s="115"/>
      <c r="AI267" s="115"/>
      <c r="AJ267" s="115"/>
      <c r="AK267" s="115"/>
      <c r="AL267" s="115"/>
      <c r="AM267" s="115"/>
      <c r="AN267" s="115"/>
      <c r="AO267" s="115"/>
      <c r="AP267" s="115"/>
      <c r="AQ267" s="115"/>
      <c r="AR267" s="115"/>
      <c r="AS267" s="115"/>
      <c r="AT267" s="115"/>
      <c r="AU267" s="115"/>
      <c r="AV267" s="115"/>
      <c r="AW267" s="115"/>
      <c r="AX267" s="115"/>
      <c r="AY267" s="115"/>
      <c r="AZ267" s="115"/>
      <c r="BA267" s="115"/>
      <c r="BB267" s="115"/>
      <c r="BC267" s="115"/>
      <c r="BD267" s="115"/>
      <c r="BE267" s="115"/>
      <c r="BF267" s="115"/>
      <c r="BG267" s="115"/>
      <c r="BH267" s="115"/>
      <c r="BI267" s="115"/>
      <c r="BJ267" s="115"/>
      <c r="BK267" s="115"/>
      <c r="BL267" s="115"/>
    </row>
    <row r="268" spans="1:64" x14ac:dyDescent="0.2">
      <c r="A268" s="115"/>
      <c r="B268" s="115"/>
      <c r="C268" s="117"/>
      <c r="D268" s="115"/>
      <c r="E268" s="118"/>
      <c r="F268" s="118"/>
      <c r="G268" s="118"/>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5"/>
      <c r="AL268" s="115"/>
      <c r="AM268" s="115"/>
      <c r="AN268" s="115"/>
      <c r="AO268" s="115"/>
      <c r="AP268" s="115"/>
      <c r="AQ268" s="115"/>
      <c r="AR268" s="115"/>
      <c r="AS268" s="115"/>
      <c r="AT268" s="115"/>
      <c r="AU268" s="115"/>
      <c r="AV268" s="115"/>
      <c r="AW268" s="115"/>
      <c r="AX268" s="115"/>
      <c r="AY268" s="115"/>
      <c r="AZ268" s="115"/>
      <c r="BA268" s="115"/>
      <c r="BB268" s="115"/>
      <c r="BC268" s="115"/>
      <c r="BD268" s="115"/>
      <c r="BE268" s="115"/>
      <c r="BF268" s="115"/>
      <c r="BG268" s="115"/>
      <c r="BH268" s="115"/>
      <c r="BI268" s="115"/>
      <c r="BJ268" s="115"/>
      <c r="BK268" s="115"/>
      <c r="BL268" s="115"/>
    </row>
    <row r="269" spans="1:64" x14ac:dyDescent="0.2">
      <c r="A269" s="115"/>
      <c r="B269" s="115"/>
      <c r="C269" s="117"/>
      <c r="D269" s="115"/>
      <c r="E269" s="118"/>
      <c r="F269" s="118"/>
      <c r="G269" s="118"/>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5"/>
      <c r="AL269" s="115"/>
      <c r="AM269" s="115"/>
      <c r="AN269" s="115"/>
      <c r="AO269" s="115"/>
      <c r="AP269" s="115"/>
      <c r="AQ269" s="115"/>
      <c r="AR269" s="115"/>
      <c r="AS269" s="115"/>
      <c r="AT269" s="115"/>
      <c r="AU269" s="115"/>
      <c r="AV269" s="115"/>
      <c r="AW269" s="115"/>
      <c r="AX269" s="115"/>
      <c r="AY269" s="115"/>
      <c r="AZ269" s="115"/>
      <c r="BA269" s="115"/>
      <c r="BB269" s="115"/>
      <c r="BC269" s="115"/>
      <c r="BD269" s="115"/>
      <c r="BE269" s="115"/>
      <c r="BF269" s="115"/>
      <c r="BG269" s="115"/>
      <c r="BH269" s="115"/>
      <c r="BI269" s="115"/>
      <c r="BJ269" s="115"/>
      <c r="BK269" s="115"/>
      <c r="BL269" s="115"/>
    </row>
    <row r="270" spans="1:64" x14ac:dyDescent="0.2">
      <c r="A270" s="115"/>
      <c r="B270" s="115"/>
      <c r="C270" s="117"/>
      <c r="D270" s="115"/>
      <c r="E270" s="118"/>
      <c r="F270" s="118"/>
      <c r="G270" s="118"/>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5"/>
      <c r="AL270" s="115"/>
      <c r="AM270" s="115"/>
      <c r="AN270" s="115"/>
      <c r="AO270" s="115"/>
      <c r="AP270" s="115"/>
      <c r="AQ270" s="115"/>
      <c r="AR270" s="115"/>
      <c r="AS270" s="115"/>
      <c r="AT270" s="115"/>
      <c r="AU270" s="115"/>
      <c r="AV270" s="115"/>
      <c r="AW270" s="115"/>
      <c r="AX270" s="115"/>
      <c r="AY270" s="115"/>
      <c r="AZ270" s="115"/>
      <c r="BA270" s="115"/>
      <c r="BB270" s="115"/>
      <c r="BC270" s="115"/>
      <c r="BD270" s="115"/>
      <c r="BE270" s="115"/>
      <c r="BF270" s="115"/>
      <c r="BG270" s="115"/>
      <c r="BH270" s="115"/>
      <c r="BI270" s="115"/>
      <c r="BJ270" s="115"/>
      <c r="BK270" s="115"/>
      <c r="BL270" s="115"/>
    </row>
    <row r="271" spans="1:64" x14ac:dyDescent="0.2">
      <c r="A271" s="115"/>
      <c r="B271" s="115"/>
      <c r="C271" s="117"/>
      <c r="D271" s="115"/>
      <c r="E271" s="118"/>
      <c r="F271" s="118"/>
      <c r="G271" s="118"/>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5"/>
      <c r="AL271" s="115"/>
      <c r="AM271" s="115"/>
      <c r="AN271" s="115"/>
      <c r="AO271" s="115"/>
      <c r="AP271" s="115"/>
      <c r="AQ271" s="115"/>
      <c r="AR271" s="115"/>
      <c r="AS271" s="115"/>
      <c r="AT271" s="115"/>
      <c r="AU271" s="115"/>
      <c r="AV271" s="115"/>
      <c r="AW271" s="115"/>
      <c r="AX271" s="115"/>
      <c r="AY271" s="115"/>
      <c r="AZ271" s="115"/>
      <c r="BA271" s="115"/>
      <c r="BB271" s="115"/>
      <c r="BC271" s="115"/>
      <c r="BD271" s="115"/>
      <c r="BE271" s="115"/>
      <c r="BF271" s="115"/>
      <c r="BG271" s="115"/>
      <c r="BH271" s="115"/>
      <c r="BI271" s="115"/>
      <c r="BJ271" s="115"/>
      <c r="BK271" s="115"/>
      <c r="BL271" s="115"/>
    </row>
    <row r="272" spans="1:64" x14ac:dyDescent="0.2">
      <c r="A272" s="115"/>
      <c r="B272" s="115"/>
      <c r="C272" s="117"/>
      <c r="D272" s="115"/>
      <c r="E272" s="118"/>
      <c r="F272" s="118"/>
      <c r="G272" s="118"/>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5"/>
      <c r="AL272" s="115"/>
      <c r="AM272" s="115"/>
      <c r="AN272" s="115"/>
      <c r="AO272" s="115"/>
      <c r="AP272" s="115"/>
      <c r="AQ272" s="115"/>
      <c r="AR272" s="115"/>
      <c r="AS272" s="115"/>
      <c r="AT272" s="115"/>
      <c r="AU272" s="115"/>
      <c r="AV272" s="115"/>
      <c r="AW272" s="115"/>
      <c r="AX272" s="115"/>
      <c r="AY272" s="115"/>
      <c r="AZ272" s="115"/>
      <c r="BA272" s="115"/>
      <c r="BB272" s="115"/>
      <c r="BC272" s="115"/>
      <c r="BD272" s="115"/>
      <c r="BE272" s="115"/>
      <c r="BF272" s="115"/>
      <c r="BG272" s="115"/>
      <c r="BH272" s="115"/>
      <c r="BI272" s="115"/>
      <c r="BJ272" s="115"/>
      <c r="BK272" s="115"/>
      <c r="BL272" s="115"/>
    </row>
    <row r="273" spans="1:64" x14ac:dyDescent="0.2">
      <c r="A273" s="115"/>
      <c r="B273" s="115"/>
      <c r="C273" s="117"/>
      <c r="D273" s="115"/>
      <c r="E273" s="118"/>
      <c r="F273" s="118"/>
      <c r="G273" s="118"/>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5"/>
      <c r="AL273" s="115"/>
      <c r="AM273" s="115"/>
      <c r="AN273" s="115"/>
      <c r="AO273" s="115"/>
      <c r="AP273" s="115"/>
      <c r="AQ273" s="115"/>
      <c r="AR273" s="115"/>
      <c r="AS273" s="115"/>
      <c r="AT273" s="115"/>
      <c r="AU273" s="115"/>
      <c r="AV273" s="115"/>
      <c r="AW273" s="115"/>
      <c r="AX273" s="115"/>
      <c r="AY273" s="115"/>
      <c r="AZ273" s="115"/>
      <c r="BA273" s="115"/>
      <c r="BB273" s="115"/>
      <c r="BC273" s="115"/>
      <c r="BD273" s="115"/>
      <c r="BE273" s="115"/>
      <c r="BF273" s="115"/>
      <c r="BG273" s="115"/>
      <c r="BH273" s="115"/>
      <c r="BI273" s="115"/>
      <c r="BJ273" s="115"/>
      <c r="BK273" s="115"/>
      <c r="BL273" s="115"/>
    </row>
    <row r="274" spans="1:64" x14ac:dyDescent="0.2">
      <c r="A274" s="115"/>
      <c r="B274" s="115"/>
      <c r="C274" s="117"/>
      <c r="D274" s="115"/>
      <c r="E274" s="118"/>
      <c r="F274" s="118"/>
      <c r="G274" s="118"/>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5"/>
      <c r="AL274" s="115"/>
      <c r="AM274" s="115"/>
      <c r="AN274" s="115"/>
      <c r="AO274" s="115"/>
      <c r="AP274" s="115"/>
      <c r="AQ274" s="115"/>
      <c r="AR274" s="115"/>
      <c r="AS274" s="115"/>
      <c r="AT274" s="115"/>
      <c r="AU274" s="115"/>
      <c r="AV274" s="115"/>
      <c r="AW274" s="115"/>
      <c r="AX274" s="115"/>
      <c r="AY274" s="115"/>
      <c r="AZ274" s="115"/>
      <c r="BA274" s="115"/>
      <c r="BB274" s="115"/>
      <c r="BC274" s="115"/>
      <c r="BD274" s="115"/>
      <c r="BE274" s="115"/>
      <c r="BF274" s="115"/>
      <c r="BG274" s="115"/>
      <c r="BH274" s="115"/>
      <c r="BI274" s="115"/>
      <c r="BJ274" s="115"/>
      <c r="BK274" s="115"/>
      <c r="BL274" s="115"/>
    </row>
    <row r="275" spans="1:64" x14ac:dyDescent="0.2">
      <c r="A275" s="115"/>
      <c r="B275" s="115"/>
      <c r="C275" s="117"/>
      <c r="D275" s="115"/>
      <c r="E275" s="118"/>
      <c r="F275" s="118"/>
      <c r="G275" s="118"/>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5"/>
      <c r="AL275" s="115"/>
      <c r="AM275" s="115"/>
      <c r="AN275" s="115"/>
      <c r="AO275" s="115"/>
      <c r="AP275" s="115"/>
      <c r="AQ275" s="115"/>
      <c r="AR275" s="115"/>
      <c r="AS275" s="115"/>
      <c r="AT275" s="115"/>
      <c r="AU275" s="115"/>
      <c r="AV275" s="115"/>
      <c r="AW275" s="115"/>
      <c r="AX275" s="115"/>
      <c r="AY275" s="115"/>
      <c r="AZ275" s="115"/>
      <c r="BA275" s="115"/>
      <c r="BB275" s="115"/>
      <c r="BC275" s="115"/>
      <c r="BD275" s="115"/>
      <c r="BE275" s="115"/>
      <c r="BF275" s="115"/>
      <c r="BG275" s="115"/>
      <c r="BH275" s="115"/>
      <c r="BI275" s="115"/>
      <c r="BJ275" s="115"/>
      <c r="BK275" s="115"/>
      <c r="BL275" s="115"/>
    </row>
    <row r="276" spans="1:64" x14ac:dyDescent="0.2">
      <c r="A276" s="115"/>
      <c r="B276" s="115"/>
      <c r="C276" s="117"/>
      <c r="D276" s="115"/>
      <c r="E276" s="118"/>
      <c r="F276" s="118"/>
      <c r="G276" s="118"/>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5"/>
      <c r="AL276" s="115"/>
      <c r="AM276" s="115"/>
      <c r="AN276" s="115"/>
      <c r="AO276" s="115"/>
      <c r="AP276" s="115"/>
      <c r="AQ276" s="115"/>
      <c r="AR276" s="115"/>
      <c r="AS276" s="115"/>
      <c r="AT276" s="115"/>
      <c r="AU276" s="115"/>
      <c r="AV276" s="115"/>
      <c r="AW276" s="115"/>
      <c r="AX276" s="115"/>
      <c r="AY276" s="115"/>
      <c r="AZ276" s="115"/>
      <c r="BA276" s="115"/>
      <c r="BB276" s="115"/>
      <c r="BC276" s="115"/>
      <c r="BD276" s="115"/>
      <c r="BE276" s="115"/>
      <c r="BF276" s="115"/>
      <c r="BG276" s="115"/>
      <c r="BH276" s="115"/>
      <c r="BI276" s="115"/>
      <c r="BJ276" s="115"/>
      <c r="BK276" s="115"/>
      <c r="BL276" s="115"/>
    </row>
    <row r="277" spans="1:64" x14ac:dyDescent="0.2">
      <c r="A277" s="115"/>
      <c r="B277" s="115"/>
      <c r="C277" s="117"/>
      <c r="D277" s="115"/>
      <c r="E277" s="118"/>
      <c r="F277" s="118"/>
      <c r="G277" s="118"/>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5"/>
      <c r="AL277" s="115"/>
      <c r="AM277" s="115"/>
      <c r="AN277" s="115"/>
      <c r="AO277" s="115"/>
      <c r="AP277" s="115"/>
      <c r="AQ277" s="115"/>
      <c r="AR277" s="115"/>
      <c r="AS277" s="115"/>
      <c r="AT277" s="115"/>
      <c r="AU277" s="115"/>
      <c r="AV277" s="115"/>
      <c r="AW277" s="115"/>
      <c r="AX277" s="115"/>
      <c r="AY277" s="115"/>
      <c r="AZ277" s="115"/>
      <c r="BA277" s="115"/>
      <c r="BB277" s="115"/>
      <c r="BC277" s="115"/>
      <c r="BD277" s="115"/>
      <c r="BE277" s="115"/>
      <c r="BF277" s="115"/>
      <c r="BG277" s="115"/>
      <c r="BH277" s="115"/>
      <c r="BI277" s="115"/>
      <c r="BJ277" s="115"/>
      <c r="BK277" s="115"/>
      <c r="BL277" s="115"/>
    </row>
    <row r="278" spans="1:64" x14ac:dyDescent="0.2">
      <c r="A278" s="115"/>
      <c r="B278" s="115"/>
      <c r="C278" s="117"/>
      <c r="D278" s="115"/>
      <c r="E278" s="118"/>
      <c r="F278" s="118"/>
      <c r="G278" s="118"/>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5"/>
      <c r="AL278" s="115"/>
      <c r="AM278" s="115"/>
      <c r="AN278" s="115"/>
      <c r="AO278" s="115"/>
      <c r="AP278" s="115"/>
      <c r="AQ278" s="115"/>
      <c r="AR278" s="115"/>
      <c r="AS278" s="115"/>
      <c r="AT278" s="115"/>
      <c r="AU278" s="115"/>
      <c r="AV278" s="115"/>
      <c r="AW278" s="115"/>
      <c r="AX278" s="115"/>
      <c r="AY278" s="115"/>
      <c r="AZ278" s="115"/>
      <c r="BA278" s="115"/>
      <c r="BB278" s="115"/>
      <c r="BC278" s="115"/>
      <c r="BD278" s="115"/>
      <c r="BE278" s="115"/>
      <c r="BF278" s="115"/>
      <c r="BG278" s="115"/>
      <c r="BH278" s="115"/>
      <c r="BI278" s="115"/>
      <c r="BJ278" s="115"/>
      <c r="BK278" s="115"/>
      <c r="BL278" s="115"/>
    </row>
    <row r="279" spans="1:64" x14ac:dyDescent="0.2">
      <c r="A279" s="115"/>
      <c r="B279" s="115"/>
      <c r="C279" s="117"/>
      <c r="D279" s="115"/>
      <c r="E279" s="118"/>
      <c r="F279" s="118"/>
      <c r="G279" s="118"/>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5"/>
      <c r="AL279" s="115"/>
      <c r="AM279" s="115"/>
      <c r="AN279" s="115"/>
      <c r="AO279" s="115"/>
      <c r="AP279" s="115"/>
      <c r="AQ279" s="115"/>
      <c r="AR279" s="115"/>
      <c r="AS279" s="115"/>
      <c r="AT279" s="115"/>
      <c r="AU279" s="115"/>
      <c r="AV279" s="115"/>
      <c r="AW279" s="115"/>
      <c r="AX279" s="115"/>
      <c r="AY279" s="115"/>
      <c r="AZ279" s="115"/>
      <c r="BA279" s="115"/>
      <c r="BB279" s="115"/>
      <c r="BC279" s="115"/>
      <c r="BD279" s="115"/>
      <c r="BE279" s="115"/>
      <c r="BF279" s="115"/>
      <c r="BG279" s="115"/>
      <c r="BH279" s="115"/>
      <c r="BI279" s="115"/>
      <c r="BJ279" s="115"/>
      <c r="BK279" s="115"/>
      <c r="BL279" s="115"/>
    </row>
    <row r="280" spans="1:64" x14ac:dyDescent="0.2">
      <c r="A280" s="115"/>
      <c r="B280" s="115"/>
      <c r="C280" s="117"/>
      <c r="D280" s="115"/>
      <c r="E280" s="118"/>
      <c r="F280" s="118"/>
      <c r="G280" s="118"/>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5"/>
      <c r="AL280" s="115"/>
      <c r="AM280" s="115"/>
      <c r="AN280" s="115"/>
      <c r="AO280" s="115"/>
      <c r="AP280" s="115"/>
      <c r="AQ280" s="115"/>
      <c r="AR280" s="115"/>
      <c r="AS280" s="115"/>
      <c r="AT280" s="115"/>
      <c r="AU280" s="115"/>
      <c r="AV280" s="115"/>
      <c r="AW280" s="115"/>
      <c r="AX280" s="115"/>
      <c r="AY280" s="115"/>
      <c r="AZ280" s="115"/>
      <c r="BA280" s="115"/>
      <c r="BB280" s="115"/>
      <c r="BC280" s="115"/>
      <c r="BD280" s="115"/>
      <c r="BE280" s="115"/>
      <c r="BF280" s="115"/>
      <c r="BG280" s="115"/>
      <c r="BH280" s="115"/>
      <c r="BI280" s="115"/>
      <c r="BJ280" s="115"/>
      <c r="BK280" s="115"/>
      <c r="BL280" s="115"/>
    </row>
    <row r="281" spans="1:64" x14ac:dyDescent="0.2">
      <c r="A281" s="115"/>
      <c r="B281" s="115"/>
      <c r="C281" s="117"/>
      <c r="D281" s="115"/>
      <c r="E281" s="118"/>
      <c r="F281" s="118"/>
      <c r="G281" s="118"/>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5"/>
      <c r="AL281" s="115"/>
      <c r="AM281" s="115"/>
      <c r="AN281" s="115"/>
      <c r="AO281" s="115"/>
      <c r="AP281" s="115"/>
      <c r="AQ281" s="115"/>
      <c r="AR281" s="115"/>
      <c r="AS281" s="115"/>
      <c r="AT281" s="115"/>
      <c r="AU281" s="115"/>
      <c r="AV281" s="115"/>
      <c r="AW281" s="115"/>
      <c r="AX281" s="115"/>
      <c r="AY281" s="115"/>
      <c r="AZ281" s="115"/>
      <c r="BA281" s="115"/>
      <c r="BB281" s="115"/>
      <c r="BC281" s="115"/>
      <c r="BD281" s="115"/>
      <c r="BE281" s="115"/>
      <c r="BF281" s="115"/>
      <c r="BG281" s="115"/>
      <c r="BH281" s="115"/>
      <c r="BI281" s="115"/>
      <c r="BJ281" s="115"/>
      <c r="BK281" s="115"/>
      <c r="BL281" s="115"/>
    </row>
    <row r="282" spans="1:64" x14ac:dyDescent="0.2">
      <c r="A282" s="115"/>
      <c r="B282" s="115"/>
      <c r="C282" s="117"/>
      <c r="D282" s="115"/>
      <c r="E282" s="118"/>
      <c r="F282" s="118"/>
      <c r="G282" s="118"/>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5"/>
      <c r="AL282" s="115"/>
      <c r="AM282" s="115"/>
      <c r="AN282" s="115"/>
      <c r="AO282" s="115"/>
      <c r="AP282" s="115"/>
      <c r="AQ282" s="115"/>
      <c r="AR282" s="115"/>
      <c r="AS282" s="115"/>
      <c r="AT282" s="115"/>
      <c r="AU282" s="115"/>
      <c r="AV282" s="115"/>
      <c r="AW282" s="115"/>
      <c r="AX282" s="115"/>
      <c r="AY282" s="115"/>
      <c r="AZ282" s="115"/>
      <c r="BA282" s="115"/>
      <c r="BB282" s="115"/>
      <c r="BC282" s="115"/>
      <c r="BD282" s="115"/>
      <c r="BE282" s="115"/>
      <c r="BF282" s="115"/>
      <c r="BG282" s="115"/>
      <c r="BH282" s="115"/>
      <c r="BI282" s="115"/>
      <c r="BJ282" s="115"/>
      <c r="BK282" s="115"/>
      <c r="BL282" s="115"/>
    </row>
    <row r="283" spans="1:64" x14ac:dyDescent="0.2">
      <c r="A283" s="115"/>
      <c r="B283" s="115"/>
      <c r="C283" s="117"/>
      <c r="D283" s="115"/>
      <c r="E283" s="118"/>
      <c r="F283" s="118"/>
      <c r="G283" s="118"/>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5"/>
      <c r="AL283" s="115"/>
      <c r="AM283" s="115"/>
      <c r="AN283" s="115"/>
      <c r="AO283" s="115"/>
      <c r="AP283" s="115"/>
      <c r="AQ283" s="115"/>
      <c r="AR283" s="115"/>
      <c r="AS283" s="115"/>
      <c r="AT283" s="115"/>
      <c r="AU283" s="115"/>
      <c r="AV283" s="115"/>
      <c r="AW283" s="115"/>
      <c r="AX283" s="115"/>
      <c r="AY283" s="115"/>
      <c r="AZ283" s="115"/>
      <c r="BA283" s="115"/>
      <c r="BB283" s="115"/>
      <c r="BC283" s="115"/>
      <c r="BD283" s="115"/>
      <c r="BE283" s="115"/>
      <c r="BF283" s="115"/>
      <c r="BG283" s="115"/>
      <c r="BH283" s="115"/>
      <c r="BI283" s="115"/>
      <c r="BJ283" s="115"/>
      <c r="BK283" s="115"/>
      <c r="BL283" s="115"/>
    </row>
    <row r="284" spans="1:64" x14ac:dyDescent="0.2">
      <c r="A284" s="115"/>
      <c r="B284" s="115"/>
      <c r="C284" s="117"/>
      <c r="D284" s="115"/>
      <c r="E284" s="118"/>
      <c r="F284" s="118"/>
      <c r="G284" s="118"/>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5"/>
      <c r="AL284" s="115"/>
      <c r="AM284" s="115"/>
      <c r="AN284" s="115"/>
      <c r="AO284" s="115"/>
      <c r="AP284" s="115"/>
      <c r="AQ284" s="115"/>
      <c r="AR284" s="115"/>
      <c r="AS284" s="115"/>
      <c r="AT284" s="115"/>
      <c r="AU284" s="115"/>
      <c r="AV284" s="115"/>
      <c r="AW284" s="115"/>
      <c r="AX284" s="115"/>
      <c r="AY284" s="115"/>
      <c r="AZ284" s="115"/>
      <c r="BA284" s="115"/>
      <c r="BB284" s="115"/>
      <c r="BC284" s="115"/>
      <c r="BD284" s="115"/>
      <c r="BE284" s="115"/>
      <c r="BF284" s="115"/>
      <c r="BG284" s="115"/>
      <c r="BH284" s="115"/>
      <c r="BI284" s="115"/>
      <c r="BJ284" s="115"/>
      <c r="BK284" s="115"/>
      <c r="BL284" s="115"/>
    </row>
    <row r="285" spans="1:64" x14ac:dyDescent="0.2">
      <c r="A285" s="115"/>
      <c r="B285" s="115"/>
      <c r="C285" s="117"/>
      <c r="D285" s="115"/>
      <c r="E285" s="118"/>
      <c r="F285" s="118"/>
      <c r="G285" s="118"/>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5"/>
      <c r="AL285" s="115"/>
      <c r="AM285" s="115"/>
      <c r="AN285" s="115"/>
      <c r="AO285" s="115"/>
      <c r="AP285" s="115"/>
      <c r="AQ285" s="115"/>
      <c r="AR285" s="115"/>
      <c r="AS285" s="115"/>
      <c r="AT285" s="115"/>
      <c r="AU285" s="115"/>
      <c r="AV285" s="115"/>
      <c r="AW285" s="115"/>
      <c r="AX285" s="115"/>
      <c r="AY285" s="115"/>
      <c r="AZ285" s="115"/>
      <c r="BA285" s="115"/>
      <c r="BB285" s="115"/>
      <c r="BC285" s="115"/>
      <c r="BD285" s="115"/>
      <c r="BE285" s="115"/>
      <c r="BF285" s="115"/>
      <c r="BG285" s="115"/>
      <c r="BH285" s="115"/>
      <c r="BI285" s="115"/>
      <c r="BJ285" s="115"/>
      <c r="BK285" s="115"/>
      <c r="BL285" s="115"/>
    </row>
    <row r="286" spans="1:64" x14ac:dyDescent="0.2">
      <c r="A286" s="115"/>
      <c r="B286" s="115"/>
      <c r="C286" s="117"/>
      <c r="D286" s="115"/>
      <c r="E286" s="118"/>
      <c r="F286" s="118"/>
      <c r="G286" s="118"/>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5"/>
      <c r="AL286" s="115"/>
      <c r="AM286" s="115"/>
      <c r="AN286" s="115"/>
      <c r="AO286" s="115"/>
      <c r="AP286" s="115"/>
      <c r="AQ286" s="115"/>
      <c r="AR286" s="115"/>
      <c r="AS286" s="115"/>
      <c r="AT286" s="115"/>
      <c r="AU286" s="115"/>
      <c r="AV286" s="115"/>
      <c r="AW286" s="115"/>
      <c r="AX286" s="115"/>
      <c r="AY286" s="115"/>
      <c r="AZ286" s="115"/>
      <c r="BA286" s="115"/>
      <c r="BB286" s="115"/>
      <c r="BC286" s="115"/>
      <c r="BD286" s="115"/>
      <c r="BE286" s="115"/>
      <c r="BF286" s="115"/>
      <c r="BG286" s="115"/>
      <c r="BH286" s="115"/>
      <c r="BI286" s="115"/>
      <c r="BJ286" s="115"/>
      <c r="BK286" s="115"/>
      <c r="BL286" s="115"/>
    </row>
    <row r="287" spans="1:64" x14ac:dyDescent="0.2">
      <c r="A287" s="115"/>
      <c r="B287" s="115"/>
      <c r="C287" s="117"/>
      <c r="D287" s="115"/>
      <c r="E287" s="118"/>
      <c r="F287" s="118"/>
      <c r="G287" s="118"/>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5"/>
      <c r="AL287" s="115"/>
      <c r="AM287" s="115"/>
      <c r="AN287" s="115"/>
      <c r="AO287" s="115"/>
      <c r="AP287" s="115"/>
      <c r="AQ287" s="115"/>
      <c r="AR287" s="115"/>
      <c r="AS287" s="115"/>
      <c r="AT287" s="115"/>
      <c r="AU287" s="115"/>
      <c r="AV287" s="115"/>
      <c r="AW287" s="115"/>
      <c r="AX287" s="115"/>
      <c r="AY287" s="115"/>
      <c r="AZ287" s="115"/>
      <c r="BA287" s="115"/>
      <c r="BB287" s="115"/>
      <c r="BC287" s="115"/>
      <c r="BD287" s="115"/>
      <c r="BE287" s="115"/>
      <c r="BF287" s="115"/>
      <c r="BG287" s="115"/>
      <c r="BH287" s="115"/>
      <c r="BI287" s="115"/>
      <c r="BJ287" s="115"/>
      <c r="BK287" s="115"/>
      <c r="BL287" s="115"/>
    </row>
    <row r="288" spans="1:64" x14ac:dyDescent="0.2">
      <c r="A288" s="115"/>
      <c r="B288" s="115"/>
      <c r="C288" s="117"/>
      <c r="D288" s="115"/>
      <c r="E288" s="118"/>
      <c r="F288" s="118"/>
      <c r="G288" s="118"/>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5"/>
      <c r="AL288" s="115"/>
      <c r="AM288" s="115"/>
      <c r="AN288" s="115"/>
      <c r="AO288" s="115"/>
      <c r="AP288" s="115"/>
      <c r="AQ288" s="115"/>
      <c r="AR288" s="115"/>
      <c r="AS288" s="115"/>
      <c r="AT288" s="115"/>
      <c r="AU288" s="115"/>
      <c r="AV288" s="115"/>
      <c r="AW288" s="115"/>
      <c r="AX288" s="115"/>
      <c r="AY288" s="115"/>
      <c r="AZ288" s="115"/>
      <c r="BA288" s="115"/>
      <c r="BB288" s="115"/>
      <c r="BC288" s="115"/>
      <c r="BD288" s="115"/>
      <c r="BE288" s="115"/>
      <c r="BF288" s="115"/>
      <c r="BG288" s="115"/>
      <c r="BH288" s="115"/>
      <c r="BI288" s="115"/>
      <c r="BJ288" s="115"/>
      <c r="BK288" s="115"/>
      <c r="BL288" s="115"/>
    </row>
    <row r="289" spans="1:64" x14ac:dyDescent="0.2">
      <c r="A289" s="115"/>
      <c r="B289" s="115"/>
      <c r="C289" s="117"/>
      <c r="D289" s="115"/>
      <c r="E289" s="118"/>
      <c r="F289" s="118"/>
      <c r="G289" s="118"/>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5"/>
      <c r="AL289" s="115"/>
      <c r="AM289" s="115"/>
      <c r="AN289" s="115"/>
      <c r="AO289" s="115"/>
      <c r="AP289" s="115"/>
      <c r="AQ289" s="115"/>
      <c r="AR289" s="115"/>
      <c r="AS289" s="115"/>
      <c r="AT289" s="115"/>
      <c r="AU289" s="115"/>
      <c r="AV289" s="115"/>
      <c r="AW289" s="115"/>
      <c r="AX289" s="115"/>
      <c r="AY289" s="115"/>
      <c r="AZ289" s="115"/>
      <c r="BA289" s="115"/>
      <c r="BB289" s="115"/>
      <c r="BC289" s="115"/>
      <c r="BD289" s="115"/>
      <c r="BE289" s="115"/>
      <c r="BF289" s="115"/>
      <c r="BG289" s="115"/>
      <c r="BH289" s="115"/>
      <c r="BI289" s="115"/>
      <c r="BJ289" s="115"/>
      <c r="BK289" s="115"/>
      <c r="BL289" s="115"/>
    </row>
    <row r="290" spans="1:64" x14ac:dyDescent="0.2">
      <c r="A290" s="115"/>
      <c r="B290" s="115"/>
      <c r="C290" s="117"/>
      <c r="D290" s="115"/>
      <c r="E290" s="118"/>
      <c r="F290" s="118"/>
      <c r="G290" s="118"/>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5"/>
      <c r="AY290" s="115"/>
      <c r="AZ290" s="115"/>
      <c r="BA290" s="115"/>
      <c r="BB290" s="115"/>
      <c r="BC290" s="115"/>
      <c r="BD290" s="115"/>
      <c r="BE290" s="115"/>
      <c r="BF290" s="115"/>
      <c r="BG290" s="115"/>
      <c r="BH290" s="115"/>
      <c r="BI290" s="115"/>
      <c r="BJ290" s="115"/>
      <c r="BK290" s="115"/>
      <c r="BL290" s="115"/>
    </row>
    <row r="291" spans="1:64" x14ac:dyDescent="0.2">
      <c r="A291" s="115"/>
      <c r="B291" s="115"/>
      <c r="C291" s="117"/>
      <c r="D291" s="115"/>
      <c r="E291" s="118"/>
      <c r="F291" s="118"/>
      <c r="G291" s="118"/>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5"/>
      <c r="AL291" s="115"/>
      <c r="AM291" s="115"/>
      <c r="AN291" s="115"/>
      <c r="AO291" s="115"/>
      <c r="AP291" s="115"/>
      <c r="AQ291" s="115"/>
      <c r="AR291" s="115"/>
      <c r="AS291" s="115"/>
      <c r="AT291" s="115"/>
      <c r="AU291" s="115"/>
      <c r="AV291" s="115"/>
      <c r="AW291" s="115"/>
      <c r="AX291" s="115"/>
      <c r="AY291" s="115"/>
      <c r="AZ291" s="115"/>
      <c r="BA291" s="115"/>
      <c r="BB291" s="115"/>
      <c r="BC291" s="115"/>
      <c r="BD291" s="115"/>
      <c r="BE291" s="115"/>
      <c r="BF291" s="115"/>
      <c r="BG291" s="115"/>
      <c r="BH291" s="115"/>
      <c r="BI291" s="115"/>
      <c r="BJ291" s="115"/>
      <c r="BK291" s="115"/>
      <c r="BL291" s="115"/>
    </row>
    <row r="292" spans="1:64" x14ac:dyDescent="0.2">
      <c r="A292" s="115"/>
      <c r="B292" s="115"/>
      <c r="C292" s="117"/>
      <c r="D292" s="115"/>
      <c r="E292" s="118"/>
      <c r="F292" s="118"/>
      <c r="G292" s="118"/>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5"/>
      <c r="AL292" s="115"/>
      <c r="AM292" s="115"/>
      <c r="AN292" s="115"/>
      <c r="AO292" s="115"/>
      <c r="AP292" s="115"/>
      <c r="AQ292" s="115"/>
      <c r="AR292" s="115"/>
      <c r="AS292" s="115"/>
      <c r="AT292" s="115"/>
      <c r="AU292" s="115"/>
      <c r="AV292" s="115"/>
      <c r="AW292" s="115"/>
      <c r="AX292" s="115"/>
      <c r="AY292" s="115"/>
      <c r="AZ292" s="115"/>
      <c r="BA292" s="115"/>
      <c r="BB292" s="115"/>
      <c r="BC292" s="115"/>
      <c r="BD292" s="115"/>
      <c r="BE292" s="115"/>
      <c r="BF292" s="115"/>
      <c r="BG292" s="115"/>
      <c r="BH292" s="115"/>
      <c r="BI292" s="115"/>
      <c r="BJ292" s="115"/>
      <c r="BK292" s="115"/>
      <c r="BL292" s="115"/>
    </row>
    <row r="293" spans="1:64" x14ac:dyDescent="0.2">
      <c r="A293" s="115"/>
      <c r="B293" s="115"/>
      <c r="C293" s="117"/>
      <c r="D293" s="115"/>
      <c r="E293" s="118"/>
      <c r="F293" s="118"/>
      <c r="G293" s="118"/>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5"/>
      <c r="AL293" s="115"/>
      <c r="AM293" s="115"/>
      <c r="AN293" s="115"/>
      <c r="AO293" s="115"/>
      <c r="AP293" s="115"/>
      <c r="AQ293" s="115"/>
      <c r="AR293" s="115"/>
      <c r="AS293" s="115"/>
      <c r="AT293" s="115"/>
      <c r="AU293" s="115"/>
      <c r="AV293" s="115"/>
      <c r="AW293" s="115"/>
      <c r="AX293" s="115"/>
      <c r="AY293" s="115"/>
      <c r="AZ293" s="115"/>
      <c r="BA293" s="115"/>
      <c r="BB293" s="115"/>
      <c r="BC293" s="115"/>
      <c r="BD293" s="115"/>
      <c r="BE293" s="115"/>
      <c r="BF293" s="115"/>
      <c r="BG293" s="115"/>
      <c r="BH293" s="115"/>
      <c r="BI293" s="115"/>
      <c r="BJ293" s="115"/>
      <c r="BK293" s="115"/>
      <c r="BL293" s="115"/>
    </row>
    <row r="294" spans="1:64" x14ac:dyDescent="0.2">
      <c r="A294" s="115"/>
      <c r="B294" s="115"/>
      <c r="C294" s="117"/>
      <c r="D294" s="115"/>
      <c r="E294" s="118"/>
      <c r="F294" s="118"/>
      <c r="G294" s="118"/>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5"/>
      <c r="AL294" s="115"/>
      <c r="AM294" s="115"/>
      <c r="AN294" s="115"/>
      <c r="AO294" s="115"/>
      <c r="AP294" s="115"/>
      <c r="AQ294" s="115"/>
      <c r="AR294" s="115"/>
      <c r="AS294" s="115"/>
      <c r="AT294" s="115"/>
      <c r="AU294" s="115"/>
      <c r="AV294" s="115"/>
      <c r="AW294" s="115"/>
      <c r="AX294" s="115"/>
      <c r="AY294" s="115"/>
      <c r="AZ294" s="115"/>
      <c r="BA294" s="115"/>
      <c r="BB294" s="115"/>
      <c r="BC294" s="115"/>
      <c r="BD294" s="115"/>
      <c r="BE294" s="115"/>
      <c r="BF294" s="115"/>
      <c r="BG294" s="115"/>
      <c r="BH294" s="115"/>
      <c r="BI294" s="115"/>
      <c r="BJ294" s="115"/>
      <c r="BK294" s="115"/>
      <c r="BL294" s="115"/>
    </row>
    <row r="295" spans="1:64" x14ac:dyDescent="0.2">
      <c r="A295" s="115"/>
      <c r="B295" s="115"/>
      <c r="C295" s="117"/>
      <c r="D295" s="115"/>
      <c r="E295" s="118"/>
      <c r="F295" s="118"/>
      <c r="G295" s="118"/>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5"/>
      <c r="AL295" s="115"/>
      <c r="AM295" s="115"/>
      <c r="AN295" s="115"/>
      <c r="AO295" s="115"/>
      <c r="AP295" s="115"/>
      <c r="AQ295" s="115"/>
      <c r="AR295" s="115"/>
      <c r="AS295" s="115"/>
      <c r="AT295" s="115"/>
      <c r="AU295" s="115"/>
      <c r="AV295" s="115"/>
      <c r="AW295" s="115"/>
      <c r="AX295" s="115"/>
      <c r="AY295" s="115"/>
      <c r="AZ295" s="115"/>
      <c r="BA295" s="115"/>
      <c r="BB295" s="115"/>
      <c r="BC295" s="115"/>
      <c r="BD295" s="115"/>
      <c r="BE295" s="115"/>
      <c r="BF295" s="115"/>
      <c r="BG295" s="115"/>
      <c r="BH295" s="115"/>
      <c r="BI295" s="115"/>
      <c r="BJ295" s="115"/>
      <c r="BK295" s="115"/>
      <c r="BL295" s="115"/>
    </row>
    <row r="296" spans="1:64" x14ac:dyDescent="0.2">
      <c r="A296" s="115"/>
      <c r="B296" s="115"/>
      <c r="C296" s="117"/>
      <c r="D296" s="115"/>
      <c r="E296" s="118"/>
      <c r="F296" s="118"/>
      <c r="G296" s="118"/>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5"/>
      <c r="AL296" s="115"/>
      <c r="AM296" s="115"/>
      <c r="AN296" s="115"/>
      <c r="AO296" s="115"/>
      <c r="AP296" s="115"/>
      <c r="AQ296" s="115"/>
      <c r="AR296" s="115"/>
      <c r="AS296" s="115"/>
      <c r="AT296" s="115"/>
      <c r="AU296" s="115"/>
      <c r="AV296" s="115"/>
      <c r="AW296" s="115"/>
      <c r="AX296" s="115"/>
      <c r="AY296" s="115"/>
      <c r="AZ296" s="115"/>
      <c r="BA296" s="115"/>
      <c r="BB296" s="115"/>
      <c r="BC296" s="115"/>
      <c r="BD296" s="115"/>
      <c r="BE296" s="115"/>
      <c r="BF296" s="115"/>
      <c r="BG296" s="115"/>
      <c r="BH296" s="115"/>
      <c r="BI296" s="115"/>
      <c r="BJ296" s="115"/>
      <c r="BK296" s="115"/>
      <c r="BL296" s="115"/>
    </row>
    <row r="297" spans="1:64" x14ac:dyDescent="0.2">
      <c r="A297" s="115"/>
      <c r="B297" s="115"/>
      <c r="C297" s="117"/>
      <c r="D297" s="115"/>
      <c r="E297" s="118"/>
      <c r="F297" s="118"/>
      <c r="G297" s="118"/>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5"/>
      <c r="AL297" s="115"/>
      <c r="AM297" s="115"/>
      <c r="AN297" s="115"/>
      <c r="AO297" s="115"/>
      <c r="AP297" s="115"/>
      <c r="AQ297" s="115"/>
      <c r="AR297" s="115"/>
      <c r="AS297" s="115"/>
      <c r="AT297" s="115"/>
      <c r="AU297" s="115"/>
      <c r="AV297" s="115"/>
      <c r="AW297" s="115"/>
      <c r="AX297" s="115"/>
      <c r="AY297" s="115"/>
      <c r="AZ297" s="115"/>
      <c r="BA297" s="115"/>
      <c r="BB297" s="115"/>
      <c r="BC297" s="115"/>
      <c r="BD297" s="115"/>
      <c r="BE297" s="115"/>
      <c r="BF297" s="115"/>
      <c r="BG297" s="115"/>
      <c r="BH297" s="115"/>
      <c r="BI297" s="115"/>
      <c r="BJ297" s="115"/>
      <c r="BK297" s="115"/>
      <c r="BL297" s="115"/>
    </row>
    <row r="298" spans="1:64" x14ac:dyDescent="0.2">
      <c r="A298" s="115"/>
      <c r="B298" s="115"/>
      <c r="C298" s="117"/>
      <c r="D298" s="115"/>
      <c r="E298" s="118"/>
      <c r="F298" s="118"/>
      <c r="G298" s="118"/>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row>
    <row r="299" spans="1:64" x14ac:dyDescent="0.2">
      <c r="A299" s="115"/>
      <c r="B299" s="115"/>
      <c r="C299" s="117"/>
      <c r="D299" s="115"/>
      <c r="E299" s="118"/>
      <c r="F299" s="118"/>
      <c r="G299" s="118"/>
      <c r="H299" s="115"/>
      <c r="I299" s="115"/>
      <c r="J299" s="115"/>
      <c r="K299" s="115"/>
      <c r="L299" s="115"/>
      <c r="M299" s="115"/>
      <c r="N299" s="115"/>
      <c r="O299" s="115"/>
      <c r="P299" s="115"/>
      <c r="Q299" s="115"/>
      <c r="R299" s="115"/>
      <c r="S299" s="115"/>
      <c r="T299" s="115"/>
      <c r="U299" s="115"/>
      <c r="V299" s="115"/>
      <c r="W299" s="115"/>
      <c r="X299" s="115"/>
      <c r="Y299" s="115"/>
      <c r="Z299" s="115"/>
      <c r="AA299" s="115"/>
      <c r="AB299" s="115"/>
      <c r="AC299" s="115"/>
      <c r="AD299" s="115"/>
      <c r="AE299" s="115"/>
      <c r="AF299" s="115"/>
      <c r="AG299" s="115"/>
      <c r="AH299" s="115"/>
      <c r="AI299" s="115"/>
      <c r="AJ299" s="115"/>
      <c r="AK299" s="115"/>
      <c r="AL299" s="115"/>
      <c r="AM299" s="115"/>
      <c r="AN299" s="115"/>
      <c r="AO299" s="115"/>
      <c r="AP299" s="115"/>
      <c r="AQ299" s="115"/>
      <c r="AR299" s="115"/>
      <c r="AS299" s="115"/>
      <c r="AT299" s="115"/>
      <c r="AU299" s="115"/>
      <c r="AV299" s="115"/>
      <c r="AW299" s="115"/>
      <c r="AX299" s="115"/>
      <c r="AY299" s="115"/>
      <c r="AZ299" s="115"/>
      <c r="BA299" s="115"/>
      <c r="BB299" s="115"/>
      <c r="BC299" s="115"/>
      <c r="BD299" s="115"/>
      <c r="BE299" s="115"/>
      <c r="BF299" s="115"/>
      <c r="BG299" s="115"/>
      <c r="BH299" s="115"/>
      <c r="BI299" s="115"/>
      <c r="BJ299" s="115"/>
      <c r="BK299" s="115"/>
      <c r="BL299" s="115"/>
    </row>
    <row r="300" spans="1:64" x14ac:dyDescent="0.2">
      <c r="A300" s="115"/>
      <c r="B300" s="115"/>
      <c r="C300" s="117"/>
      <c r="D300" s="115"/>
      <c r="E300" s="118"/>
      <c r="F300" s="118"/>
      <c r="G300" s="118"/>
      <c r="H300" s="115"/>
      <c r="I300" s="115"/>
      <c r="J300" s="115"/>
      <c r="K300" s="115"/>
      <c r="L300" s="115"/>
      <c r="M300" s="115"/>
      <c r="N300" s="115"/>
      <c r="O300" s="115"/>
      <c r="P300" s="115"/>
      <c r="Q300" s="115"/>
      <c r="R300" s="115"/>
      <c r="S300" s="115"/>
      <c r="T300" s="115"/>
      <c r="U300" s="115"/>
      <c r="V300" s="115"/>
      <c r="W300" s="115"/>
      <c r="X300" s="115"/>
      <c r="Y300" s="115"/>
      <c r="Z300" s="115"/>
      <c r="AA300" s="115"/>
      <c r="AB300" s="115"/>
      <c r="AC300" s="115"/>
      <c r="AD300" s="115"/>
      <c r="AE300" s="115"/>
      <c r="AF300" s="115"/>
      <c r="AG300" s="115"/>
      <c r="AH300" s="115"/>
      <c r="AI300" s="115"/>
      <c r="AJ300" s="115"/>
      <c r="AK300" s="115"/>
      <c r="AL300" s="115"/>
      <c r="AM300" s="115"/>
      <c r="AN300" s="115"/>
      <c r="AO300" s="115"/>
      <c r="AP300" s="115"/>
      <c r="AQ300" s="115"/>
      <c r="AR300" s="115"/>
      <c r="AS300" s="115"/>
      <c r="AT300" s="115"/>
      <c r="AU300" s="115"/>
      <c r="AV300" s="115"/>
      <c r="AW300" s="115"/>
      <c r="AX300" s="115"/>
      <c r="AY300" s="115"/>
      <c r="AZ300" s="115"/>
      <c r="BA300" s="115"/>
      <c r="BB300" s="115"/>
      <c r="BC300" s="115"/>
      <c r="BD300" s="115"/>
      <c r="BE300" s="115"/>
      <c r="BF300" s="115"/>
      <c r="BG300" s="115"/>
      <c r="BH300" s="115"/>
      <c r="BI300" s="115"/>
      <c r="BJ300" s="115"/>
      <c r="BK300" s="115"/>
      <c r="BL300" s="115"/>
    </row>
    <row r="301" spans="1:64" x14ac:dyDescent="0.2">
      <c r="A301" s="115"/>
      <c r="B301" s="115"/>
      <c r="C301" s="117"/>
      <c r="D301" s="115"/>
      <c r="E301" s="118"/>
      <c r="F301" s="118"/>
      <c r="G301" s="118"/>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5"/>
      <c r="AL301" s="115"/>
      <c r="AM301" s="115"/>
      <c r="AN301" s="115"/>
      <c r="AO301" s="115"/>
      <c r="AP301" s="115"/>
      <c r="AQ301" s="115"/>
      <c r="AR301" s="115"/>
      <c r="AS301" s="115"/>
      <c r="AT301" s="115"/>
      <c r="AU301" s="115"/>
      <c r="AV301" s="115"/>
      <c r="AW301" s="115"/>
      <c r="AX301" s="115"/>
      <c r="AY301" s="115"/>
      <c r="AZ301" s="115"/>
      <c r="BA301" s="115"/>
      <c r="BB301" s="115"/>
      <c r="BC301" s="115"/>
      <c r="BD301" s="115"/>
      <c r="BE301" s="115"/>
      <c r="BF301" s="115"/>
      <c r="BG301" s="115"/>
      <c r="BH301" s="115"/>
      <c r="BI301" s="115"/>
      <c r="BJ301" s="115"/>
      <c r="BK301" s="115"/>
      <c r="BL301" s="115"/>
    </row>
    <row r="302" spans="1:64" x14ac:dyDescent="0.2">
      <c r="A302" s="115"/>
      <c r="B302" s="115"/>
      <c r="C302" s="117"/>
      <c r="D302" s="115"/>
      <c r="E302" s="118"/>
      <c r="F302" s="118"/>
      <c r="G302" s="118"/>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5"/>
      <c r="AL302" s="115"/>
      <c r="AM302" s="115"/>
      <c r="AN302" s="115"/>
      <c r="AO302" s="115"/>
      <c r="AP302" s="115"/>
      <c r="AQ302" s="115"/>
      <c r="AR302" s="115"/>
      <c r="AS302" s="115"/>
      <c r="AT302" s="115"/>
      <c r="AU302" s="115"/>
      <c r="AV302" s="115"/>
      <c r="AW302" s="115"/>
      <c r="AX302" s="115"/>
      <c r="AY302" s="115"/>
      <c r="AZ302" s="115"/>
      <c r="BA302" s="115"/>
      <c r="BB302" s="115"/>
      <c r="BC302" s="115"/>
      <c r="BD302" s="115"/>
      <c r="BE302" s="115"/>
      <c r="BF302" s="115"/>
      <c r="BG302" s="115"/>
      <c r="BH302" s="115"/>
      <c r="BI302" s="115"/>
      <c r="BJ302" s="115"/>
      <c r="BK302" s="115"/>
      <c r="BL302" s="115"/>
    </row>
    <row r="303" spans="1:64" x14ac:dyDescent="0.2">
      <c r="A303" s="115"/>
      <c r="B303" s="115"/>
      <c r="C303" s="117"/>
      <c r="D303" s="115"/>
      <c r="E303" s="118"/>
      <c r="F303" s="118"/>
      <c r="G303" s="118"/>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5"/>
      <c r="AL303" s="115"/>
      <c r="AM303" s="115"/>
      <c r="AN303" s="115"/>
      <c r="AO303" s="115"/>
      <c r="AP303" s="115"/>
      <c r="AQ303" s="115"/>
      <c r="AR303" s="115"/>
      <c r="AS303" s="115"/>
      <c r="AT303" s="115"/>
      <c r="AU303" s="115"/>
      <c r="AV303" s="115"/>
      <c r="AW303" s="115"/>
      <c r="AX303" s="115"/>
      <c r="AY303" s="115"/>
      <c r="AZ303" s="115"/>
      <c r="BA303" s="115"/>
      <c r="BB303" s="115"/>
      <c r="BC303" s="115"/>
      <c r="BD303" s="115"/>
      <c r="BE303" s="115"/>
      <c r="BF303" s="115"/>
      <c r="BG303" s="115"/>
      <c r="BH303" s="115"/>
      <c r="BI303" s="115"/>
      <c r="BJ303" s="115"/>
      <c r="BK303" s="115"/>
      <c r="BL303" s="115"/>
    </row>
    <row r="304" spans="1:64" x14ac:dyDescent="0.2">
      <c r="A304" s="115"/>
      <c r="B304" s="115"/>
      <c r="C304" s="117"/>
      <c r="D304" s="115"/>
      <c r="E304" s="118"/>
      <c r="F304" s="118"/>
      <c r="G304" s="118"/>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5"/>
      <c r="AL304" s="115"/>
      <c r="AM304" s="115"/>
      <c r="AN304" s="115"/>
      <c r="AO304" s="115"/>
      <c r="AP304" s="115"/>
      <c r="AQ304" s="115"/>
      <c r="AR304" s="115"/>
      <c r="AS304" s="115"/>
      <c r="AT304" s="115"/>
      <c r="AU304" s="115"/>
      <c r="AV304" s="115"/>
      <c r="AW304" s="115"/>
      <c r="AX304" s="115"/>
      <c r="AY304" s="115"/>
      <c r="AZ304" s="115"/>
      <c r="BA304" s="115"/>
      <c r="BB304" s="115"/>
      <c r="BC304" s="115"/>
      <c r="BD304" s="115"/>
      <c r="BE304" s="115"/>
      <c r="BF304" s="115"/>
      <c r="BG304" s="115"/>
      <c r="BH304" s="115"/>
      <c r="BI304" s="115"/>
      <c r="BJ304" s="115"/>
      <c r="BK304" s="115"/>
      <c r="BL304" s="115"/>
    </row>
    <row r="305" spans="1:64" x14ac:dyDescent="0.2">
      <c r="A305" s="115"/>
      <c r="B305" s="115"/>
      <c r="C305" s="117"/>
      <c r="D305" s="115"/>
      <c r="E305" s="118"/>
      <c r="F305" s="118"/>
      <c r="G305" s="118"/>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5"/>
      <c r="AL305" s="115"/>
      <c r="AM305" s="115"/>
      <c r="AN305" s="115"/>
      <c r="AO305" s="115"/>
      <c r="AP305" s="115"/>
      <c r="AQ305" s="115"/>
      <c r="AR305" s="115"/>
      <c r="AS305" s="115"/>
      <c r="AT305" s="115"/>
      <c r="AU305" s="115"/>
      <c r="AV305" s="115"/>
      <c r="AW305" s="115"/>
      <c r="AX305" s="115"/>
      <c r="AY305" s="115"/>
      <c r="AZ305" s="115"/>
      <c r="BA305" s="115"/>
      <c r="BB305" s="115"/>
      <c r="BC305" s="115"/>
      <c r="BD305" s="115"/>
      <c r="BE305" s="115"/>
      <c r="BF305" s="115"/>
      <c r="BG305" s="115"/>
      <c r="BH305" s="115"/>
      <c r="BI305" s="115"/>
      <c r="BJ305" s="115"/>
      <c r="BK305" s="115"/>
      <c r="BL305" s="115"/>
    </row>
    <row r="306" spans="1:64" x14ac:dyDescent="0.2">
      <c r="A306" s="115"/>
      <c r="B306" s="115"/>
      <c r="C306" s="117"/>
      <c r="D306" s="115"/>
      <c r="E306" s="118"/>
      <c r="F306" s="118"/>
      <c r="G306" s="118"/>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5"/>
      <c r="AL306" s="115"/>
      <c r="AM306" s="115"/>
      <c r="AN306" s="115"/>
      <c r="AO306" s="115"/>
      <c r="AP306" s="115"/>
      <c r="AQ306" s="115"/>
      <c r="AR306" s="115"/>
      <c r="AS306" s="115"/>
      <c r="AT306" s="115"/>
      <c r="AU306" s="115"/>
      <c r="AV306" s="115"/>
      <c r="AW306" s="115"/>
      <c r="AX306" s="115"/>
      <c r="AY306" s="115"/>
      <c r="AZ306" s="115"/>
      <c r="BA306" s="115"/>
      <c r="BB306" s="115"/>
      <c r="BC306" s="115"/>
      <c r="BD306" s="115"/>
      <c r="BE306" s="115"/>
      <c r="BF306" s="115"/>
      <c r="BG306" s="115"/>
      <c r="BH306" s="115"/>
      <c r="BI306" s="115"/>
      <c r="BJ306" s="115"/>
      <c r="BK306" s="115"/>
      <c r="BL306" s="115"/>
    </row>
    <row r="307" spans="1:64" x14ac:dyDescent="0.2">
      <c r="A307" s="115"/>
      <c r="B307" s="115"/>
      <c r="C307" s="117"/>
      <c r="D307" s="115"/>
      <c r="E307" s="118"/>
      <c r="F307" s="118"/>
      <c r="G307" s="118"/>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5"/>
      <c r="AL307" s="115"/>
      <c r="AM307" s="115"/>
      <c r="AN307" s="115"/>
      <c r="AO307" s="115"/>
      <c r="AP307" s="115"/>
      <c r="AQ307" s="115"/>
      <c r="AR307" s="115"/>
      <c r="AS307" s="115"/>
      <c r="AT307" s="115"/>
      <c r="AU307" s="115"/>
      <c r="AV307" s="115"/>
      <c r="AW307" s="115"/>
      <c r="AX307" s="115"/>
      <c r="AY307" s="115"/>
      <c r="AZ307" s="115"/>
      <c r="BA307" s="115"/>
      <c r="BB307" s="115"/>
      <c r="BC307" s="115"/>
      <c r="BD307" s="115"/>
      <c r="BE307" s="115"/>
      <c r="BF307" s="115"/>
      <c r="BG307" s="115"/>
      <c r="BH307" s="115"/>
      <c r="BI307" s="115"/>
      <c r="BJ307" s="115"/>
      <c r="BK307" s="115"/>
      <c r="BL307" s="115"/>
    </row>
    <row r="308" spans="1:64" x14ac:dyDescent="0.2">
      <c r="A308" s="115"/>
      <c r="B308" s="115"/>
      <c r="C308" s="117"/>
      <c r="D308" s="115"/>
      <c r="E308" s="118"/>
      <c r="F308" s="118"/>
      <c r="G308" s="118"/>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5"/>
      <c r="AL308" s="115"/>
      <c r="AM308" s="115"/>
      <c r="AN308" s="115"/>
      <c r="AO308" s="115"/>
      <c r="AP308" s="115"/>
      <c r="AQ308" s="115"/>
      <c r="AR308" s="115"/>
      <c r="AS308" s="115"/>
      <c r="AT308" s="115"/>
      <c r="AU308" s="115"/>
      <c r="AV308" s="115"/>
      <c r="AW308" s="115"/>
      <c r="AX308" s="115"/>
      <c r="AY308" s="115"/>
      <c r="AZ308" s="115"/>
      <c r="BA308" s="115"/>
      <c r="BB308" s="115"/>
      <c r="BC308" s="115"/>
      <c r="BD308" s="115"/>
      <c r="BE308" s="115"/>
      <c r="BF308" s="115"/>
      <c r="BG308" s="115"/>
      <c r="BH308" s="115"/>
      <c r="BI308" s="115"/>
      <c r="BJ308" s="115"/>
      <c r="BK308" s="115"/>
      <c r="BL308" s="115"/>
    </row>
    <row r="309" spans="1:64" x14ac:dyDescent="0.2">
      <c r="A309" s="115"/>
      <c r="B309" s="115"/>
      <c r="C309" s="117"/>
      <c r="D309" s="115"/>
      <c r="E309" s="118"/>
      <c r="F309" s="118"/>
      <c r="G309" s="118"/>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5"/>
      <c r="AL309" s="115"/>
      <c r="AM309" s="115"/>
      <c r="AN309" s="115"/>
      <c r="AO309" s="115"/>
      <c r="AP309" s="115"/>
      <c r="AQ309" s="115"/>
      <c r="AR309" s="115"/>
      <c r="AS309" s="115"/>
      <c r="AT309" s="115"/>
      <c r="AU309" s="115"/>
      <c r="AV309" s="115"/>
      <c r="AW309" s="115"/>
      <c r="AX309" s="115"/>
      <c r="AY309" s="115"/>
      <c r="AZ309" s="115"/>
      <c r="BA309" s="115"/>
      <c r="BB309" s="115"/>
      <c r="BC309" s="115"/>
      <c r="BD309" s="115"/>
      <c r="BE309" s="115"/>
      <c r="BF309" s="115"/>
      <c r="BG309" s="115"/>
      <c r="BH309" s="115"/>
      <c r="BI309" s="115"/>
      <c r="BJ309" s="115"/>
      <c r="BK309" s="115"/>
      <c r="BL309" s="115"/>
    </row>
    <row r="310" spans="1:64" x14ac:dyDescent="0.2">
      <c r="A310" s="115"/>
      <c r="B310" s="115"/>
      <c r="C310" s="117"/>
      <c r="D310" s="115"/>
      <c r="E310" s="118"/>
      <c r="F310" s="118"/>
      <c r="G310" s="118"/>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5"/>
      <c r="AL310" s="115"/>
      <c r="AM310" s="115"/>
      <c r="AN310" s="115"/>
      <c r="AO310" s="115"/>
      <c r="AP310" s="115"/>
      <c r="AQ310" s="115"/>
      <c r="AR310" s="115"/>
      <c r="AS310" s="115"/>
      <c r="AT310" s="115"/>
      <c r="AU310" s="115"/>
      <c r="AV310" s="115"/>
      <c r="AW310" s="115"/>
      <c r="AX310" s="115"/>
      <c r="AY310" s="115"/>
      <c r="AZ310" s="115"/>
      <c r="BA310" s="115"/>
      <c r="BB310" s="115"/>
      <c r="BC310" s="115"/>
      <c r="BD310" s="115"/>
      <c r="BE310" s="115"/>
      <c r="BF310" s="115"/>
      <c r="BG310" s="115"/>
      <c r="BH310" s="115"/>
      <c r="BI310" s="115"/>
      <c r="BJ310" s="115"/>
      <c r="BK310" s="115"/>
      <c r="BL310" s="115"/>
    </row>
    <row r="311" spans="1:64" x14ac:dyDescent="0.2">
      <c r="A311" s="115"/>
      <c r="B311" s="115"/>
      <c r="C311" s="117"/>
      <c r="D311" s="115"/>
      <c r="E311" s="118"/>
      <c r="F311" s="118"/>
      <c r="G311" s="118"/>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5"/>
      <c r="AL311" s="115"/>
      <c r="AM311" s="115"/>
      <c r="AN311" s="115"/>
      <c r="AO311" s="115"/>
      <c r="AP311" s="115"/>
      <c r="AQ311" s="115"/>
      <c r="AR311" s="115"/>
      <c r="AS311" s="115"/>
      <c r="AT311" s="115"/>
      <c r="AU311" s="115"/>
      <c r="AV311" s="115"/>
      <c r="AW311" s="115"/>
      <c r="AX311" s="115"/>
      <c r="AY311" s="115"/>
      <c r="AZ311" s="115"/>
      <c r="BA311" s="115"/>
      <c r="BB311" s="115"/>
      <c r="BC311" s="115"/>
      <c r="BD311" s="115"/>
      <c r="BE311" s="115"/>
      <c r="BF311" s="115"/>
      <c r="BG311" s="115"/>
      <c r="BH311" s="115"/>
      <c r="BI311" s="115"/>
      <c r="BJ311" s="115"/>
      <c r="BK311" s="115"/>
      <c r="BL311" s="115"/>
    </row>
    <row r="312" spans="1:64" x14ac:dyDescent="0.2">
      <c r="A312" s="115"/>
      <c r="B312" s="115"/>
      <c r="C312" s="117"/>
      <c r="D312" s="115"/>
      <c r="E312" s="118"/>
      <c r="F312" s="118"/>
      <c r="G312" s="118"/>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5"/>
      <c r="AL312" s="115"/>
      <c r="AM312" s="115"/>
      <c r="AN312" s="115"/>
      <c r="AO312" s="115"/>
      <c r="AP312" s="115"/>
      <c r="AQ312" s="115"/>
      <c r="AR312" s="115"/>
      <c r="AS312" s="115"/>
      <c r="AT312" s="115"/>
      <c r="AU312" s="115"/>
      <c r="AV312" s="115"/>
      <c r="AW312" s="115"/>
      <c r="AX312" s="115"/>
      <c r="AY312" s="115"/>
      <c r="AZ312" s="115"/>
      <c r="BA312" s="115"/>
      <c r="BB312" s="115"/>
      <c r="BC312" s="115"/>
      <c r="BD312" s="115"/>
      <c r="BE312" s="115"/>
      <c r="BF312" s="115"/>
      <c r="BG312" s="115"/>
      <c r="BH312" s="115"/>
      <c r="BI312" s="115"/>
      <c r="BJ312" s="115"/>
      <c r="BK312" s="115"/>
      <c r="BL312" s="115"/>
    </row>
    <row r="313" spans="1:64" x14ac:dyDescent="0.2">
      <c r="A313" s="115"/>
      <c r="B313" s="115"/>
      <c r="C313" s="117"/>
      <c r="D313" s="115"/>
      <c r="E313" s="118"/>
      <c r="F313" s="118"/>
      <c r="G313" s="118"/>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5"/>
      <c r="AL313" s="115"/>
      <c r="AM313" s="115"/>
      <c r="AN313" s="115"/>
      <c r="AO313" s="115"/>
      <c r="AP313" s="115"/>
      <c r="AQ313" s="115"/>
      <c r="AR313" s="115"/>
      <c r="AS313" s="115"/>
      <c r="AT313" s="115"/>
      <c r="AU313" s="115"/>
      <c r="AV313" s="115"/>
      <c r="AW313" s="115"/>
      <c r="AX313" s="115"/>
      <c r="AY313" s="115"/>
      <c r="AZ313" s="115"/>
      <c r="BA313" s="115"/>
      <c r="BB313" s="115"/>
      <c r="BC313" s="115"/>
      <c r="BD313" s="115"/>
      <c r="BE313" s="115"/>
      <c r="BF313" s="115"/>
      <c r="BG313" s="115"/>
      <c r="BH313" s="115"/>
      <c r="BI313" s="115"/>
      <c r="BJ313" s="115"/>
      <c r="BK313" s="115"/>
      <c r="BL313" s="115"/>
    </row>
    <row r="314" spans="1:64" x14ac:dyDescent="0.2">
      <c r="A314" s="115"/>
      <c r="B314" s="115"/>
      <c r="C314" s="117"/>
      <c r="D314" s="115"/>
      <c r="E314" s="118"/>
      <c r="F314" s="118"/>
      <c r="G314" s="118"/>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5"/>
      <c r="AL314" s="115"/>
      <c r="AM314" s="115"/>
      <c r="AN314" s="115"/>
      <c r="AO314" s="115"/>
      <c r="AP314" s="115"/>
      <c r="AQ314" s="115"/>
      <c r="AR314" s="115"/>
      <c r="AS314" s="115"/>
      <c r="AT314" s="115"/>
      <c r="AU314" s="115"/>
      <c r="AV314" s="115"/>
      <c r="AW314" s="115"/>
      <c r="AX314" s="115"/>
      <c r="AY314" s="115"/>
      <c r="AZ314" s="115"/>
      <c r="BA314" s="115"/>
      <c r="BB314" s="115"/>
      <c r="BC314" s="115"/>
      <c r="BD314" s="115"/>
      <c r="BE314" s="115"/>
      <c r="BF314" s="115"/>
      <c r="BG314" s="115"/>
      <c r="BH314" s="115"/>
      <c r="BI314" s="115"/>
      <c r="BJ314" s="115"/>
      <c r="BK314" s="115"/>
      <c r="BL314" s="115"/>
    </row>
    <row r="315" spans="1:64" x14ac:dyDescent="0.2">
      <c r="A315" s="115"/>
      <c r="B315" s="115"/>
      <c r="C315" s="117"/>
      <c r="D315" s="115"/>
      <c r="E315" s="118"/>
      <c r="F315" s="118"/>
      <c r="G315" s="118"/>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5"/>
      <c r="AL315" s="115"/>
      <c r="AM315" s="115"/>
      <c r="AN315" s="115"/>
      <c r="AO315" s="115"/>
      <c r="AP315" s="115"/>
      <c r="AQ315" s="115"/>
      <c r="AR315" s="115"/>
      <c r="AS315" s="115"/>
      <c r="AT315" s="115"/>
      <c r="AU315" s="115"/>
      <c r="AV315" s="115"/>
      <c r="AW315" s="115"/>
      <c r="AX315" s="115"/>
      <c r="AY315" s="115"/>
      <c r="AZ315" s="115"/>
      <c r="BA315" s="115"/>
      <c r="BB315" s="115"/>
      <c r="BC315" s="115"/>
      <c r="BD315" s="115"/>
      <c r="BE315" s="115"/>
      <c r="BF315" s="115"/>
      <c r="BG315" s="115"/>
      <c r="BH315" s="115"/>
      <c r="BI315" s="115"/>
      <c r="BJ315" s="115"/>
      <c r="BK315" s="115"/>
      <c r="BL315" s="115"/>
    </row>
    <row r="316" spans="1:64" x14ac:dyDescent="0.2">
      <c r="A316" s="115"/>
      <c r="B316" s="115"/>
      <c r="C316" s="117"/>
      <c r="D316" s="115"/>
      <c r="E316" s="118"/>
      <c r="F316" s="118"/>
      <c r="G316" s="118"/>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5"/>
      <c r="AL316" s="115"/>
      <c r="AM316" s="115"/>
      <c r="AN316" s="115"/>
      <c r="AO316" s="115"/>
      <c r="AP316" s="115"/>
      <c r="AQ316" s="115"/>
      <c r="AR316" s="115"/>
      <c r="AS316" s="115"/>
      <c r="AT316" s="115"/>
      <c r="AU316" s="115"/>
      <c r="AV316" s="115"/>
      <c r="AW316" s="115"/>
      <c r="AX316" s="115"/>
      <c r="AY316" s="115"/>
      <c r="AZ316" s="115"/>
      <c r="BA316" s="115"/>
      <c r="BB316" s="115"/>
      <c r="BC316" s="115"/>
      <c r="BD316" s="115"/>
      <c r="BE316" s="115"/>
      <c r="BF316" s="115"/>
      <c r="BG316" s="115"/>
      <c r="BH316" s="115"/>
      <c r="BI316" s="115"/>
      <c r="BJ316" s="115"/>
      <c r="BK316" s="115"/>
      <c r="BL316" s="115"/>
    </row>
    <row r="317" spans="1:64" x14ac:dyDescent="0.2">
      <c r="A317" s="115"/>
      <c r="B317" s="115"/>
      <c r="C317" s="117"/>
      <c r="D317" s="115"/>
      <c r="E317" s="118"/>
      <c r="F317" s="118"/>
      <c r="G317" s="118"/>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5"/>
      <c r="AL317" s="115"/>
      <c r="AM317" s="115"/>
      <c r="AN317" s="115"/>
      <c r="AO317" s="115"/>
      <c r="AP317" s="115"/>
      <c r="AQ317" s="115"/>
      <c r="AR317" s="115"/>
      <c r="AS317" s="115"/>
      <c r="AT317" s="115"/>
      <c r="AU317" s="115"/>
      <c r="AV317" s="115"/>
      <c r="AW317" s="115"/>
      <c r="AX317" s="115"/>
      <c r="AY317" s="115"/>
      <c r="AZ317" s="115"/>
      <c r="BA317" s="115"/>
      <c r="BB317" s="115"/>
      <c r="BC317" s="115"/>
      <c r="BD317" s="115"/>
      <c r="BE317" s="115"/>
      <c r="BF317" s="115"/>
      <c r="BG317" s="115"/>
      <c r="BH317" s="115"/>
      <c r="BI317" s="115"/>
      <c r="BJ317" s="115"/>
      <c r="BK317" s="115"/>
      <c r="BL317" s="115"/>
    </row>
    <row r="318" spans="1:64" x14ac:dyDescent="0.2">
      <c r="A318" s="115"/>
      <c r="B318" s="115"/>
      <c r="C318" s="117"/>
      <c r="D318" s="115"/>
      <c r="E318" s="118"/>
      <c r="F318" s="118"/>
      <c r="G318" s="118"/>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5"/>
      <c r="AL318" s="115"/>
      <c r="AM318" s="115"/>
      <c r="AN318" s="115"/>
      <c r="AO318" s="115"/>
      <c r="AP318" s="115"/>
      <c r="AQ318" s="115"/>
      <c r="AR318" s="115"/>
      <c r="AS318" s="115"/>
      <c r="AT318" s="115"/>
      <c r="AU318" s="115"/>
      <c r="AV318" s="115"/>
      <c r="AW318" s="115"/>
      <c r="AX318" s="115"/>
      <c r="AY318" s="115"/>
      <c r="AZ318" s="115"/>
      <c r="BA318" s="115"/>
      <c r="BB318" s="115"/>
      <c r="BC318" s="115"/>
      <c r="BD318" s="115"/>
      <c r="BE318" s="115"/>
      <c r="BF318" s="115"/>
      <c r="BG318" s="115"/>
      <c r="BH318" s="115"/>
      <c r="BI318" s="115"/>
      <c r="BJ318" s="115"/>
      <c r="BK318" s="115"/>
      <c r="BL318" s="115"/>
    </row>
    <row r="319" spans="1:64" x14ac:dyDescent="0.2">
      <c r="A319" s="115"/>
      <c r="B319" s="115"/>
      <c r="C319" s="117"/>
      <c r="D319" s="115"/>
      <c r="E319" s="118"/>
      <c r="F319" s="118"/>
      <c r="G319" s="118"/>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5"/>
      <c r="AL319" s="115"/>
      <c r="AM319" s="115"/>
      <c r="AN319" s="115"/>
      <c r="AO319" s="115"/>
      <c r="AP319" s="115"/>
      <c r="AQ319" s="115"/>
      <c r="AR319" s="115"/>
      <c r="AS319" s="115"/>
      <c r="AT319" s="115"/>
      <c r="AU319" s="115"/>
      <c r="AV319" s="115"/>
      <c r="AW319" s="115"/>
      <c r="AX319" s="115"/>
      <c r="AY319" s="115"/>
      <c r="AZ319" s="115"/>
      <c r="BA319" s="115"/>
      <c r="BB319" s="115"/>
      <c r="BC319" s="115"/>
      <c r="BD319" s="115"/>
      <c r="BE319" s="115"/>
      <c r="BF319" s="115"/>
      <c r="BG319" s="115"/>
      <c r="BH319" s="115"/>
      <c r="BI319" s="115"/>
      <c r="BJ319" s="115"/>
      <c r="BK319" s="115"/>
      <c r="BL319" s="115"/>
    </row>
    <row r="320" spans="1:64" x14ac:dyDescent="0.2">
      <c r="A320" s="115"/>
      <c r="B320" s="115"/>
      <c r="C320" s="117"/>
      <c r="D320" s="115"/>
      <c r="E320" s="118"/>
      <c r="F320" s="118"/>
      <c r="G320" s="118"/>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5"/>
      <c r="AL320" s="115"/>
      <c r="AM320" s="115"/>
      <c r="AN320" s="115"/>
      <c r="AO320" s="115"/>
      <c r="AP320" s="115"/>
      <c r="AQ320" s="115"/>
      <c r="AR320" s="115"/>
      <c r="AS320" s="115"/>
      <c r="AT320" s="115"/>
      <c r="AU320" s="115"/>
      <c r="AV320" s="115"/>
      <c r="AW320" s="115"/>
      <c r="AX320" s="115"/>
      <c r="AY320" s="115"/>
      <c r="AZ320" s="115"/>
      <c r="BA320" s="115"/>
      <c r="BB320" s="115"/>
      <c r="BC320" s="115"/>
      <c r="BD320" s="115"/>
      <c r="BE320" s="115"/>
      <c r="BF320" s="115"/>
      <c r="BG320" s="115"/>
      <c r="BH320" s="115"/>
      <c r="BI320" s="115"/>
      <c r="BJ320" s="115"/>
      <c r="BK320" s="115"/>
      <c r="BL320" s="115"/>
    </row>
    <row r="321" spans="1:64" x14ac:dyDescent="0.2">
      <c r="A321" s="115"/>
      <c r="B321" s="115"/>
      <c r="C321" s="117"/>
      <c r="D321" s="115"/>
      <c r="E321" s="118"/>
      <c r="F321" s="118"/>
      <c r="G321" s="118"/>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5"/>
      <c r="AL321" s="115"/>
      <c r="AM321" s="115"/>
      <c r="AN321" s="115"/>
      <c r="AO321" s="115"/>
      <c r="AP321" s="115"/>
      <c r="AQ321" s="115"/>
      <c r="AR321" s="115"/>
      <c r="AS321" s="115"/>
      <c r="AT321" s="115"/>
      <c r="AU321" s="115"/>
      <c r="AV321" s="115"/>
      <c r="AW321" s="115"/>
      <c r="AX321" s="115"/>
      <c r="AY321" s="115"/>
      <c r="AZ321" s="115"/>
      <c r="BA321" s="115"/>
      <c r="BB321" s="115"/>
      <c r="BC321" s="115"/>
      <c r="BD321" s="115"/>
      <c r="BE321" s="115"/>
      <c r="BF321" s="115"/>
      <c r="BG321" s="115"/>
      <c r="BH321" s="115"/>
      <c r="BI321" s="115"/>
      <c r="BJ321" s="115"/>
      <c r="BK321" s="115"/>
      <c r="BL321" s="115"/>
    </row>
    <row r="322" spans="1:64" x14ac:dyDescent="0.2">
      <c r="A322" s="115"/>
      <c r="B322" s="115"/>
      <c r="C322" s="117"/>
      <c r="D322" s="115"/>
      <c r="E322" s="118"/>
      <c r="F322" s="118"/>
      <c r="G322" s="118"/>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5"/>
      <c r="AL322" s="115"/>
      <c r="AM322" s="115"/>
      <c r="AN322" s="115"/>
      <c r="AO322" s="115"/>
      <c r="AP322" s="115"/>
      <c r="AQ322" s="115"/>
      <c r="AR322" s="115"/>
      <c r="AS322" s="115"/>
      <c r="AT322" s="115"/>
      <c r="AU322" s="115"/>
      <c r="AV322" s="115"/>
      <c r="AW322" s="115"/>
      <c r="AX322" s="115"/>
      <c r="AY322" s="115"/>
      <c r="AZ322" s="115"/>
      <c r="BA322" s="115"/>
      <c r="BB322" s="115"/>
      <c r="BC322" s="115"/>
      <c r="BD322" s="115"/>
      <c r="BE322" s="115"/>
      <c r="BF322" s="115"/>
      <c r="BG322" s="115"/>
      <c r="BH322" s="115"/>
      <c r="BI322" s="115"/>
      <c r="BJ322" s="115"/>
      <c r="BK322" s="115"/>
      <c r="BL322" s="115"/>
    </row>
    <row r="323" spans="1:64" x14ac:dyDescent="0.2">
      <c r="A323" s="115"/>
      <c r="B323" s="115"/>
      <c r="C323" s="117"/>
      <c r="D323" s="115"/>
      <c r="E323" s="118"/>
      <c r="F323" s="118"/>
      <c r="G323" s="118"/>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5"/>
      <c r="AL323" s="115"/>
      <c r="AM323" s="115"/>
      <c r="AN323" s="115"/>
      <c r="AO323" s="115"/>
      <c r="AP323" s="115"/>
      <c r="AQ323" s="115"/>
      <c r="AR323" s="115"/>
      <c r="AS323" s="115"/>
      <c r="AT323" s="115"/>
      <c r="AU323" s="115"/>
      <c r="AV323" s="115"/>
      <c r="AW323" s="115"/>
      <c r="AX323" s="115"/>
      <c r="AY323" s="115"/>
      <c r="AZ323" s="115"/>
      <c r="BA323" s="115"/>
      <c r="BB323" s="115"/>
      <c r="BC323" s="115"/>
      <c r="BD323" s="115"/>
      <c r="BE323" s="115"/>
      <c r="BF323" s="115"/>
      <c r="BG323" s="115"/>
      <c r="BH323" s="115"/>
      <c r="BI323" s="115"/>
      <c r="BJ323" s="115"/>
      <c r="BK323" s="115"/>
      <c r="BL323" s="115"/>
    </row>
    <row r="324" spans="1:64" x14ac:dyDescent="0.2">
      <c r="A324" s="115"/>
      <c r="B324" s="115"/>
      <c r="C324" s="117"/>
      <c r="D324" s="115"/>
      <c r="E324" s="118"/>
      <c r="F324" s="118"/>
      <c r="G324" s="118"/>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5"/>
      <c r="AL324" s="115"/>
      <c r="AM324" s="115"/>
      <c r="AN324" s="115"/>
      <c r="AO324" s="115"/>
      <c r="AP324" s="115"/>
      <c r="AQ324" s="115"/>
      <c r="AR324" s="115"/>
      <c r="AS324" s="115"/>
      <c r="AT324" s="115"/>
      <c r="AU324" s="115"/>
      <c r="AV324" s="115"/>
      <c r="AW324" s="115"/>
      <c r="AX324" s="115"/>
      <c r="AY324" s="115"/>
      <c r="AZ324" s="115"/>
      <c r="BA324" s="115"/>
      <c r="BB324" s="115"/>
      <c r="BC324" s="115"/>
      <c r="BD324" s="115"/>
      <c r="BE324" s="115"/>
      <c r="BF324" s="115"/>
      <c r="BG324" s="115"/>
      <c r="BH324" s="115"/>
      <c r="BI324" s="115"/>
      <c r="BJ324" s="115"/>
      <c r="BK324" s="115"/>
      <c r="BL324" s="115"/>
    </row>
    <row r="325" spans="1:64" x14ac:dyDescent="0.2">
      <c r="A325" s="115"/>
      <c r="B325" s="115"/>
      <c r="C325" s="117"/>
      <c r="D325" s="115"/>
      <c r="E325" s="118"/>
      <c r="F325" s="118"/>
      <c r="G325" s="118"/>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5"/>
      <c r="AL325" s="115"/>
      <c r="AM325" s="115"/>
      <c r="AN325" s="115"/>
      <c r="AO325" s="115"/>
      <c r="AP325" s="115"/>
      <c r="AQ325" s="115"/>
      <c r="AR325" s="115"/>
      <c r="AS325" s="115"/>
      <c r="AT325" s="115"/>
      <c r="AU325" s="115"/>
      <c r="AV325" s="115"/>
      <c r="AW325" s="115"/>
      <c r="AX325" s="115"/>
      <c r="AY325" s="115"/>
      <c r="AZ325" s="115"/>
      <c r="BA325" s="115"/>
      <c r="BB325" s="115"/>
      <c r="BC325" s="115"/>
      <c r="BD325" s="115"/>
      <c r="BE325" s="115"/>
      <c r="BF325" s="115"/>
      <c r="BG325" s="115"/>
      <c r="BH325" s="115"/>
      <c r="BI325" s="115"/>
      <c r="BJ325" s="115"/>
      <c r="BK325" s="115"/>
      <c r="BL325" s="115"/>
    </row>
    <row r="326" spans="1:64" x14ac:dyDescent="0.2">
      <c r="A326" s="115"/>
      <c r="B326" s="115"/>
      <c r="C326" s="117"/>
      <c r="D326" s="115"/>
      <c r="E326" s="118"/>
      <c r="F326" s="118"/>
      <c r="G326" s="118"/>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5"/>
      <c r="AL326" s="115"/>
      <c r="AM326" s="115"/>
      <c r="AN326" s="115"/>
      <c r="AO326" s="115"/>
      <c r="AP326" s="115"/>
      <c r="AQ326" s="115"/>
      <c r="AR326" s="115"/>
      <c r="AS326" s="115"/>
      <c r="AT326" s="115"/>
      <c r="AU326" s="115"/>
      <c r="AV326" s="115"/>
      <c r="AW326" s="115"/>
      <c r="AX326" s="115"/>
      <c r="AY326" s="115"/>
      <c r="AZ326" s="115"/>
      <c r="BA326" s="115"/>
      <c r="BB326" s="115"/>
      <c r="BC326" s="115"/>
      <c r="BD326" s="115"/>
      <c r="BE326" s="115"/>
      <c r="BF326" s="115"/>
      <c r="BG326" s="115"/>
      <c r="BH326" s="115"/>
      <c r="BI326" s="115"/>
      <c r="BJ326" s="115"/>
      <c r="BK326" s="115"/>
      <c r="BL326" s="115"/>
    </row>
    <row r="327" spans="1:64" x14ac:dyDescent="0.2">
      <c r="A327" s="115"/>
      <c r="B327" s="115"/>
      <c r="C327" s="117"/>
      <c r="D327" s="115"/>
      <c r="E327" s="118"/>
      <c r="F327" s="118"/>
      <c r="G327" s="118"/>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5"/>
      <c r="AL327" s="115"/>
      <c r="AM327" s="115"/>
      <c r="AN327" s="115"/>
      <c r="AO327" s="115"/>
      <c r="AP327" s="115"/>
      <c r="AQ327" s="115"/>
      <c r="AR327" s="115"/>
      <c r="AS327" s="115"/>
      <c r="AT327" s="115"/>
      <c r="AU327" s="115"/>
      <c r="AV327" s="115"/>
      <c r="AW327" s="115"/>
      <c r="AX327" s="115"/>
      <c r="AY327" s="115"/>
      <c r="AZ327" s="115"/>
      <c r="BA327" s="115"/>
      <c r="BB327" s="115"/>
      <c r="BC327" s="115"/>
      <c r="BD327" s="115"/>
      <c r="BE327" s="115"/>
      <c r="BF327" s="115"/>
      <c r="BG327" s="115"/>
      <c r="BH327" s="115"/>
      <c r="BI327" s="115"/>
      <c r="BJ327" s="115"/>
      <c r="BK327" s="115"/>
      <c r="BL327" s="115"/>
    </row>
    <row r="328" spans="1:64" x14ac:dyDescent="0.2">
      <c r="A328" s="115"/>
      <c r="B328" s="115"/>
      <c r="C328" s="117"/>
      <c r="D328" s="115"/>
      <c r="E328" s="118"/>
      <c r="F328" s="118"/>
      <c r="G328" s="118"/>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5"/>
      <c r="AL328" s="115"/>
      <c r="AM328" s="115"/>
      <c r="AN328" s="115"/>
      <c r="AO328" s="115"/>
      <c r="AP328" s="115"/>
      <c r="AQ328" s="115"/>
      <c r="AR328" s="115"/>
      <c r="AS328" s="115"/>
      <c r="AT328" s="115"/>
      <c r="AU328" s="115"/>
      <c r="AV328" s="115"/>
      <c r="AW328" s="115"/>
      <c r="AX328" s="115"/>
      <c r="AY328" s="115"/>
      <c r="AZ328" s="115"/>
      <c r="BA328" s="115"/>
      <c r="BB328" s="115"/>
      <c r="BC328" s="115"/>
      <c r="BD328" s="115"/>
      <c r="BE328" s="115"/>
      <c r="BF328" s="115"/>
      <c r="BG328" s="115"/>
      <c r="BH328" s="115"/>
      <c r="BI328" s="115"/>
      <c r="BJ328" s="115"/>
      <c r="BK328" s="115"/>
      <c r="BL328" s="115"/>
    </row>
    <row r="329" spans="1:64" x14ac:dyDescent="0.2">
      <c r="A329" s="115"/>
      <c r="B329" s="115"/>
      <c r="C329" s="117"/>
      <c r="D329" s="115"/>
      <c r="E329" s="118"/>
      <c r="F329" s="118"/>
      <c r="G329" s="118"/>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5"/>
      <c r="AL329" s="115"/>
      <c r="AM329" s="115"/>
      <c r="AN329" s="115"/>
      <c r="AO329" s="115"/>
      <c r="AP329" s="115"/>
      <c r="AQ329" s="115"/>
      <c r="AR329" s="115"/>
      <c r="AS329" s="115"/>
      <c r="AT329" s="115"/>
      <c r="AU329" s="115"/>
      <c r="AV329" s="115"/>
      <c r="AW329" s="115"/>
      <c r="AX329" s="115"/>
      <c r="AY329" s="115"/>
      <c r="AZ329" s="115"/>
      <c r="BA329" s="115"/>
      <c r="BB329" s="115"/>
      <c r="BC329" s="115"/>
      <c r="BD329" s="115"/>
      <c r="BE329" s="115"/>
      <c r="BF329" s="115"/>
      <c r="BG329" s="115"/>
      <c r="BH329" s="115"/>
      <c r="BI329" s="115"/>
      <c r="BJ329" s="115"/>
      <c r="BK329" s="115"/>
      <c r="BL329" s="115"/>
    </row>
    <row r="330" spans="1:64" x14ac:dyDescent="0.2">
      <c r="A330" s="115"/>
      <c r="B330" s="115"/>
      <c r="C330" s="117"/>
      <c r="D330" s="115"/>
      <c r="E330" s="118"/>
      <c r="F330" s="118"/>
      <c r="G330" s="118"/>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5"/>
      <c r="AL330" s="115"/>
      <c r="AM330" s="115"/>
      <c r="AN330" s="115"/>
      <c r="AO330" s="115"/>
      <c r="AP330" s="115"/>
      <c r="AQ330" s="115"/>
      <c r="AR330" s="115"/>
      <c r="AS330" s="115"/>
      <c r="AT330" s="115"/>
      <c r="AU330" s="115"/>
      <c r="AV330" s="115"/>
      <c r="AW330" s="115"/>
      <c r="AX330" s="115"/>
      <c r="AY330" s="115"/>
      <c r="AZ330" s="115"/>
      <c r="BA330" s="115"/>
      <c r="BB330" s="115"/>
      <c r="BC330" s="115"/>
      <c r="BD330" s="115"/>
      <c r="BE330" s="115"/>
      <c r="BF330" s="115"/>
      <c r="BG330" s="115"/>
      <c r="BH330" s="115"/>
      <c r="BI330" s="115"/>
      <c r="BJ330" s="115"/>
      <c r="BK330" s="115"/>
      <c r="BL330" s="115"/>
    </row>
    <row r="331" spans="1:64" x14ac:dyDescent="0.2">
      <c r="A331" s="115"/>
      <c r="B331" s="115"/>
      <c r="C331" s="117"/>
      <c r="D331" s="115"/>
      <c r="E331" s="118"/>
      <c r="F331" s="118"/>
      <c r="G331" s="118"/>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c r="AG331" s="115"/>
      <c r="AH331" s="115"/>
      <c r="AI331" s="115"/>
      <c r="AJ331" s="115"/>
      <c r="AK331" s="115"/>
      <c r="AL331" s="115"/>
      <c r="AM331" s="115"/>
      <c r="AN331" s="115"/>
      <c r="AO331" s="115"/>
      <c r="AP331" s="115"/>
      <c r="AQ331" s="115"/>
      <c r="AR331" s="115"/>
      <c r="AS331" s="115"/>
      <c r="AT331" s="115"/>
      <c r="AU331" s="115"/>
      <c r="AV331" s="115"/>
      <c r="AW331" s="115"/>
      <c r="AX331" s="115"/>
      <c r="AY331" s="115"/>
      <c r="AZ331" s="115"/>
      <c r="BA331" s="115"/>
      <c r="BB331" s="115"/>
      <c r="BC331" s="115"/>
      <c r="BD331" s="115"/>
      <c r="BE331" s="115"/>
      <c r="BF331" s="115"/>
      <c r="BG331" s="115"/>
      <c r="BH331" s="115"/>
      <c r="BI331" s="115"/>
      <c r="BJ331" s="115"/>
      <c r="BK331" s="115"/>
      <c r="BL331" s="115"/>
    </row>
    <row r="332" spans="1:64" x14ac:dyDescent="0.2">
      <c r="A332" s="115"/>
      <c r="B332" s="115"/>
      <c r="C332" s="117"/>
      <c r="D332" s="115"/>
      <c r="E332" s="118"/>
      <c r="F332" s="118"/>
      <c r="G332" s="118"/>
      <c r="H332" s="115"/>
      <c r="I332" s="115"/>
      <c r="J332" s="115"/>
      <c r="K332" s="115"/>
      <c r="L332" s="115"/>
      <c r="M332" s="115"/>
      <c r="N332" s="115"/>
      <c r="O332" s="115"/>
      <c r="P332" s="115"/>
      <c r="Q332" s="115"/>
      <c r="R332" s="115"/>
      <c r="S332" s="115"/>
      <c r="T332" s="115"/>
      <c r="U332" s="115"/>
      <c r="V332" s="115"/>
      <c r="W332" s="115"/>
      <c r="X332" s="115"/>
      <c r="Y332" s="115"/>
      <c r="Z332" s="115"/>
      <c r="AA332" s="115"/>
      <c r="AB332" s="115"/>
      <c r="AC332" s="115"/>
      <c r="AD332" s="115"/>
      <c r="AE332" s="115"/>
      <c r="AF332" s="115"/>
      <c r="AG332" s="115"/>
      <c r="AH332" s="115"/>
      <c r="AI332" s="115"/>
      <c r="AJ332" s="115"/>
      <c r="AK332" s="115"/>
      <c r="AL332" s="115"/>
      <c r="AM332" s="115"/>
      <c r="AN332" s="115"/>
      <c r="AO332" s="115"/>
      <c r="AP332" s="115"/>
      <c r="AQ332" s="115"/>
      <c r="AR332" s="115"/>
      <c r="AS332" s="115"/>
      <c r="AT332" s="115"/>
      <c r="AU332" s="115"/>
      <c r="AV332" s="115"/>
      <c r="AW332" s="115"/>
      <c r="AX332" s="115"/>
      <c r="AY332" s="115"/>
      <c r="AZ332" s="115"/>
      <c r="BA332" s="115"/>
      <c r="BB332" s="115"/>
      <c r="BC332" s="115"/>
      <c r="BD332" s="115"/>
      <c r="BE332" s="115"/>
      <c r="BF332" s="115"/>
      <c r="BG332" s="115"/>
      <c r="BH332" s="115"/>
      <c r="BI332" s="115"/>
      <c r="BJ332" s="115"/>
      <c r="BK332" s="115"/>
      <c r="BL332" s="115"/>
    </row>
    <row r="333" spans="1:64" x14ac:dyDescent="0.2">
      <c r="A333" s="115"/>
      <c r="B333" s="115"/>
      <c r="C333" s="117"/>
      <c r="D333" s="115"/>
      <c r="E333" s="118"/>
      <c r="F333" s="118"/>
      <c r="G333" s="118"/>
      <c r="H333" s="115"/>
      <c r="I333" s="115"/>
      <c r="J333" s="115"/>
      <c r="K333" s="115"/>
      <c r="L333" s="115"/>
      <c r="M333" s="115"/>
      <c r="N333" s="115"/>
      <c r="O333" s="115"/>
      <c r="P333" s="115"/>
      <c r="Q333" s="115"/>
      <c r="R333" s="115"/>
      <c r="S333" s="115"/>
      <c r="T333" s="115"/>
      <c r="U333" s="115"/>
      <c r="V333" s="115"/>
      <c r="W333" s="115"/>
      <c r="X333" s="115"/>
      <c r="Y333" s="115"/>
      <c r="Z333" s="115"/>
      <c r="AA333" s="115"/>
      <c r="AB333" s="115"/>
      <c r="AC333" s="115"/>
      <c r="AD333" s="115"/>
      <c r="AE333" s="115"/>
      <c r="AF333" s="115"/>
      <c r="AG333" s="115"/>
      <c r="AH333" s="115"/>
      <c r="AI333" s="115"/>
      <c r="AJ333" s="115"/>
      <c r="AK333" s="115"/>
      <c r="AL333" s="115"/>
      <c r="AM333" s="115"/>
      <c r="AN333" s="115"/>
      <c r="AO333" s="115"/>
      <c r="AP333" s="115"/>
      <c r="AQ333" s="115"/>
      <c r="AR333" s="115"/>
      <c r="AS333" s="115"/>
      <c r="AT333" s="115"/>
      <c r="AU333" s="115"/>
      <c r="AV333" s="115"/>
      <c r="AW333" s="115"/>
      <c r="AX333" s="115"/>
      <c r="AY333" s="115"/>
      <c r="AZ333" s="115"/>
      <c r="BA333" s="115"/>
      <c r="BB333" s="115"/>
      <c r="BC333" s="115"/>
      <c r="BD333" s="115"/>
      <c r="BE333" s="115"/>
      <c r="BF333" s="115"/>
      <c r="BG333" s="115"/>
      <c r="BH333" s="115"/>
      <c r="BI333" s="115"/>
      <c r="BJ333" s="115"/>
      <c r="BK333" s="115"/>
      <c r="BL333" s="115"/>
    </row>
    <row r="334" spans="1:64" x14ac:dyDescent="0.2">
      <c r="A334" s="115"/>
      <c r="B334" s="115"/>
      <c r="C334" s="117"/>
      <c r="D334" s="115"/>
      <c r="E334" s="118"/>
      <c r="F334" s="118"/>
      <c r="G334" s="118"/>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115"/>
      <c r="AL334" s="115"/>
      <c r="AM334" s="115"/>
      <c r="AN334" s="115"/>
      <c r="AO334" s="115"/>
      <c r="AP334" s="115"/>
      <c r="AQ334" s="115"/>
      <c r="AR334" s="115"/>
      <c r="AS334" s="115"/>
      <c r="AT334" s="115"/>
      <c r="AU334" s="115"/>
      <c r="AV334" s="115"/>
      <c r="AW334" s="115"/>
      <c r="AX334" s="115"/>
      <c r="AY334" s="115"/>
      <c r="AZ334" s="115"/>
      <c r="BA334" s="115"/>
      <c r="BB334" s="115"/>
      <c r="BC334" s="115"/>
      <c r="BD334" s="115"/>
      <c r="BE334" s="115"/>
      <c r="BF334" s="115"/>
      <c r="BG334" s="115"/>
      <c r="BH334" s="115"/>
      <c r="BI334" s="115"/>
      <c r="BJ334" s="115"/>
      <c r="BK334" s="115"/>
      <c r="BL334" s="115"/>
    </row>
    <row r="335" spans="1:64" x14ac:dyDescent="0.2">
      <c r="A335" s="115"/>
      <c r="B335" s="115"/>
      <c r="C335" s="117"/>
      <c r="D335" s="115"/>
      <c r="E335" s="118"/>
      <c r="F335" s="118"/>
      <c r="G335" s="118"/>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5"/>
      <c r="AL335" s="115"/>
      <c r="AM335" s="115"/>
      <c r="AN335" s="115"/>
      <c r="AO335" s="115"/>
      <c r="AP335" s="115"/>
      <c r="AQ335" s="115"/>
      <c r="AR335" s="115"/>
      <c r="AS335" s="115"/>
      <c r="AT335" s="115"/>
      <c r="AU335" s="115"/>
      <c r="AV335" s="115"/>
      <c r="AW335" s="115"/>
      <c r="AX335" s="115"/>
      <c r="AY335" s="115"/>
      <c r="AZ335" s="115"/>
      <c r="BA335" s="115"/>
      <c r="BB335" s="115"/>
      <c r="BC335" s="115"/>
      <c r="BD335" s="115"/>
      <c r="BE335" s="115"/>
      <c r="BF335" s="115"/>
      <c r="BG335" s="115"/>
      <c r="BH335" s="115"/>
      <c r="BI335" s="115"/>
      <c r="BJ335" s="115"/>
      <c r="BK335" s="115"/>
      <c r="BL335" s="115"/>
    </row>
    <row r="336" spans="1:64" x14ac:dyDescent="0.2">
      <c r="A336" s="115"/>
      <c r="B336" s="115"/>
      <c r="C336" s="117"/>
      <c r="D336" s="115"/>
      <c r="E336" s="118"/>
      <c r="F336" s="118"/>
      <c r="G336" s="118"/>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5"/>
      <c r="AL336" s="115"/>
      <c r="AM336" s="115"/>
      <c r="AN336" s="115"/>
      <c r="AO336" s="115"/>
      <c r="AP336" s="115"/>
      <c r="AQ336" s="115"/>
      <c r="AR336" s="115"/>
      <c r="AS336" s="115"/>
      <c r="AT336" s="115"/>
      <c r="AU336" s="115"/>
      <c r="AV336" s="115"/>
      <c r="AW336" s="115"/>
      <c r="AX336" s="115"/>
      <c r="AY336" s="115"/>
      <c r="AZ336" s="115"/>
      <c r="BA336" s="115"/>
      <c r="BB336" s="115"/>
      <c r="BC336" s="115"/>
      <c r="BD336" s="115"/>
      <c r="BE336" s="115"/>
      <c r="BF336" s="115"/>
      <c r="BG336" s="115"/>
      <c r="BH336" s="115"/>
      <c r="BI336" s="115"/>
      <c r="BJ336" s="115"/>
      <c r="BK336" s="115"/>
      <c r="BL336" s="115"/>
    </row>
    <row r="337" spans="1:64" x14ac:dyDescent="0.2">
      <c r="A337" s="115"/>
      <c r="B337" s="115"/>
      <c r="C337" s="117"/>
      <c r="D337" s="115"/>
      <c r="E337" s="118"/>
      <c r="F337" s="118"/>
      <c r="G337" s="118"/>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5"/>
      <c r="AL337" s="115"/>
      <c r="AM337" s="115"/>
      <c r="AN337" s="115"/>
      <c r="AO337" s="115"/>
      <c r="AP337" s="115"/>
      <c r="AQ337" s="115"/>
      <c r="AR337" s="115"/>
      <c r="AS337" s="115"/>
      <c r="AT337" s="115"/>
      <c r="AU337" s="115"/>
      <c r="AV337" s="115"/>
      <c r="AW337" s="115"/>
      <c r="AX337" s="115"/>
      <c r="AY337" s="115"/>
      <c r="AZ337" s="115"/>
      <c r="BA337" s="115"/>
      <c r="BB337" s="115"/>
      <c r="BC337" s="115"/>
      <c r="BD337" s="115"/>
      <c r="BE337" s="115"/>
      <c r="BF337" s="115"/>
      <c r="BG337" s="115"/>
      <c r="BH337" s="115"/>
      <c r="BI337" s="115"/>
      <c r="BJ337" s="115"/>
      <c r="BK337" s="115"/>
      <c r="BL337" s="115"/>
    </row>
    <row r="338" spans="1:64" x14ac:dyDescent="0.2">
      <c r="A338" s="115"/>
      <c r="B338" s="115"/>
      <c r="C338" s="117"/>
      <c r="D338" s="115"/>
      <c r="E338" s="118"/>
      <c r="F338" s="118"/>
      <c r="G338" s="118"/>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5"/>
      <c r="AL338" s="115"/>
      <c r="AM338" s="115"/>
      <c r="AN338" s="115"/>
      <c r="AO338" s="115"/>
      <c r="AP338" s="115"/>
      <c r="AQ338" s="115"/>
      <c r="AR338" s="115"/>
      <c r="AS338" s="115"/>
      <c r="AT338" s="115"/>
      <c r="AU338" s="115"/>
      <c r="AV338" s="115"/>
      <c r="AW338" s="115"/>
      <c r="AX338" s="115"/>
      <c r="AY338" s="115"/>
      <c r="AZ338" s="115"/>
      <c r="BA338" s="115"/>
      <c r="BB338" s="115"/>
      <c r="BC338" s="115"/>
      <c r="BD338" s="115"/>
      <c r="BE338" s="115"/>
      <c r="BF338" s="115"/>
      <c r="BG338" s="115"/>
      <c r="BH338" s="115"/>
      <c r="BI338" s="115"/>
      <c r="BJ338" s="115"/>
      <c r="BK338" s="115"/>
      <c r="BL338" s="115"/>
    </row>
    <row r="339" spans="1:64" x14ac:dyDescent="0.2">
      <c r="A339" s="115"/>
      <c r="B339" s="115"/>
      <c r="C339" s="117"/>
      <c r="D339" s="115"/>
      <c r="E339" s="118"/>
      <c r="F339" s="118"/>
      <c r="G339" s="118"/>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5"/>
      <c r="AL339" s="115"/>
      <c r="AM339" s="115"/>
      <c r="AN339" s="115"/>
      <c r="AO339" s="115"/>
      <c r="AP339" s="115"/>
      <c r="AQ339" s="115"/>
      <c r="AR339" s="115"/>
      <c r="AS339" s="115"/>
      <c r="AT339" s="115"/>
      <c r="AU339" s="115"/>
      <c r="AV339" s="115"/>
      <c r="AW339" s="115"/>
      <c r="AX339" s="115"/>
      <c r="AY339" s="115"/>
      <c r="AZ339" s="115"/>
      <c r="BA339" s="115"/>
      <c r="BB339" s="115"/>
      <c r="BC339" s="115"/>
      <c r="BD339" s="115"/>
      <c r="BE339" s="115"/>
      <c r="BF339" s="115"/>
      <c r="BG339" s="115"/>
      <c r="BH339" s="115"/>
      <c r="BI339" s="115"/>
      <c r="BJ339" s="115"/>
      <c r="BK339" s="115"/>
      <c r="BL339" s="115"/>
    </row>
    <row r="340" spans="1:64" x14ac:dyDescent="0.2">
      <c r="A340" s="115"/>
      <c r="B340" s="115"/>
      <c r="C340" s="117"/>
      <c r="D340" s="115"/>
      <c r="E340" s="118"/>
      <c r="F340" s="118"/>
      <c r="G340" s="118"/>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5"/>
      <c r="AL340" s="115"/>
      <c r="AM340" s="115"/>
      <c r="AN340" s="115"/>
      <c r="AO340" s="115"/>
      <c r="AP340" s="115"/>
      <c r="AQ340" s="115"/>
      <c r="AR340" s="115"/>
      <c r="AS340" s="115"/>
      <c r="AT340" s="115"/>
      <c r="AU340" s="115"/>
      <c r="AV340" s="115"/>
      <c r="AW340" s="115"/>
      <c r="AX340" s="115"/>
      <c r="AY340" s="115"/>
      <c r="AZ340" s="115"/>
      <c r="BA340" s="115"/>
      <c r="BB340" s="115"/>
      <c r="BC340" s="115"/>
      <c r="BD340" s="115"/>
      <c r="BE340" s="115"/>
      <c r="BF340" s="115"/>
      <c r="BG340" s="115"/>
      <c r="BH340" s="115"/>
      <c r="BI340" s="115"/>
      <c r="BJ340" s="115"/>
      <c r="BK340" s="115"/>
      <c r="BL340" s="115"/>
    </row>
    <row r="341" spans="1:64" x14ac:dyDescent="0.2">
      <c r="A341" s="115"/>
      <c r="B341" s="115"/>
      <c r="C341" s="117"/>
      <c r="D341" s="115"/>
      <c r="E341" s="118"/>
      <c r="F341" s="118"/>
      <c r="G341" s="118"/>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5"/>
      <c r="AL341" s="115"/>
      <c r="AM341" s="115"/>
      <c r="AN341" s="115"/>
      <c r="AO341" s="115"/>
      <c r="AP341" s="115"/>
      <c r="AQ341" s="115"/>
      <c r="AR341" s="115"/>
      <c r="AS341" s="115"/>
      <c r="AT341" s="115"/>
      <c r="AU341" s="115"/>
      <c r="AV341" s="115"/>
      <c r="AW341" s="115"/>
      <c r="AX341" s="115"/>
      <c r="AY341" s="115"/>
      <c r="AZ341" s="115"/>
      <c r="BA341" s="115"/>
      <c r="BB341" s="115"/>
      <c r="BC341" s="115"/>
      <c r="BD341" s="115"/>
      <c r="BE341" s="115"/>
      <c r="BF341" s="115"/>
      <c r="BG341" s="115"/>
      <c r="BH341" s="115"/>
      <c r="BI341" s="115"/>
      <c r="BJ341" s="115"/>
      <c r="BK341" s="115"/>
      <c r="BL341" s="115"/>
    </row>
    <row r="342" spans="1:64" x14ac:dyDescent="0.2">
      <c r="A342" s="115"/>
      <c r="B342" s="115"/>
      <c r="C342" s="117"/>
      <c r="D342" s="115"/>
      <c r="E342" s="118"/>
      <c r="F342" s="118"/>
      <c r="G342" s="118"/>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5"/>
      <c r="AL342" s="115"/>
      <c r="AM342" s="115"/>
      <c r="AN342" s="115"/>
      <c r="AO342" s="115"/>
      <c r="AP342" s="115"/>
      <c r="AQ342" s="115"/>
      <c r="AR342" s="115"/>
      <c r="AS342" s="115"/>
      <c r="AT342" s="115"/>
      <c r="AU342" s="115"/>
      <c r="AV342" s="115"/>
      <c r="AW342" s="115"/>
      <c r="AX342" s="115"/>
      <c r="AY342" s="115"/>
      <c r="AZ342" s="115"/>
      <c r="BA342" s="115"/>
      <c r="BB342" s="115"/>
      <c r="BC342" s="115"/>
      <c r="BD342" s="115"/>
      <c r="BE342" s="115"/>
      <c r="BF342" s="115"/>
      <c r="BG342" s="115"/>
      <c r="BH342" s="115"/>
      <c r="BI342" s="115"/>
      <c r="BJ342" s="115"/>
      <c r="BK342" s="115"/>
      <c r="BL342" s="115"/>
    </row>
    <row r="343" spans="1:64" x14ac:dyDescent="0.2">
      <c r="A343" s="115"/>
      <c r="B343" s="115"/>
      <c r="C343" s="117"/>
      <c r="D343" s="115"/>
      <c r="E343" s="118"/>
      <c r="F343" s="118"/>
      <c r="G343" s="118"/>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5"/>
      <c r="AL343" s="115"/>
      <c r="AM343" s="115"/>
      <c r="AN343" s="115"/>
      <c r="AO343" s="115"/>
      <c r="AP343" s="115"/>
      <c r="AQ343" s="115"/>
      <c r="AR343" s="115"/>
      <c r="AS343" s="115"/>
      <c r="AT343" s="115"/>
      <c r="AU343" s="115"/>
      <c r="AV343" s="115"/>
      <c r="AW343" s="115"/>
      <c r="AX343" s="115"/>
      <c r="AY343" s="115"/>
      <c r="AZ343" s="115"/>
      <c r="BA343" s="115"/>
      <c r="BB343" s="115"/>
      <c r="BC343" s="115"/>
      <c r="BD343" s="115"/>
      <c r="BE343" s="115"/>
      <c r="BF343" s="115"/>
      <c r="BG343" s="115"/>
      <c r="BH343" s="115"/>
      <c r="BI343" s="115"/>
      <c r="BJ343" s="115"/>
      <c r="BK343" s="115"/>
      <c r="BL343" s="115"/>
    </row>
    <row r="344" spans="1:64" x14ac:dyDescent="0.2">
      <c r="A344" s="115"/>
      <c r="B344" s="115"/>
      <c r="C344" s="117"/>
      <c r="D344" s="115"/>
      <c r="E344" s="118"/>
      <c r="F344" s="118"/>
      <c r="G344" s="118"/>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5"/>
      <c r="AL344" s="115"/>
      <c r="AM344" s="115"/>
      <c r="AN344" s="115"/>
      <c r="AO344" s="115"/>
      <c r="AP344" s="115"/>
      <c r="AQ344" s="115"/>
      <c r="AR344" s="115"/>
      <c r="AS344" s="115"/>
      <c r="AT344" s="115"/>
      <c r="AU344" s="115"/>
      <c r="AV344" s="115"/>
      <c r="AW344" s="115"/>
      <c r="AX344" s="115"/>
      <c r="AY344" s="115"/>
      <c r="AZ344" s="115"/>
      <c r="BA344" s="115"/>
      <c r="BB344" s="115"/>
      <c r="BC344" s="115"/>
      <c r="BD344" s="115"/>
      <c r="BE344" s="115"/>
      <c r="BF344" s="115"/>
      <c r="BG344" s="115"/>
      <c r="BH344" s="115"/>
      <c r="BI344" s="115"/>
      <c r="BJ344" s="115"/>
      <c r="BK344" s="115"/>
      <c r="BL344" s="115"/>
    </row>
    <row r="345" spans="1:64" x14ac:dyDescent="0.2">
      <c r="A345" s="115"/>
      <c r="B345" s="115"/>
      <c r="C345" s="117"/>
      <c r="D345" s="115"/>
      <c r="E345" s="118"/>
      <c r="F345" s="118"/>
      <c r="G345" s="118"/>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5"/>
      <c r="AL345" s="115"/>
      <c r="AM345" s="115"/>
      <c r="AN345" s="115"/>
      <c r="AO345" s="115"/>
      <c r="AP345" s="115"/>
      <c r="AQ345" s="115"/>
      <c r="AR345" s="115"/>
      <c r="AS345" s="115"/>
      <c r="AT345" s="115"/>
      <c r="AU345" s="115"/>
      <c r="AV345" s="115"/>
      <c r="AW345" s="115"/>
      <c r="AX345" s="115"/>
      <c r="AY345" s="115"/>
      <c r="AZ345" s="115"/>
      <c r="BA345" s="115"/>
      <c r="BB345" s="115"/>
      <c r="BC345" s="115"/>
      <c r="BD345" s="115"/>
      <c r="BE345" s="115"/>
      <c r="BF345" s="115"/>
      <c r="BG345" s="115"/>
      <c r="BH345" s="115"/>
      <c r="BI345" s="115"/>
      <c r="BJ345" s="115"/>
      <c r="BK345" s="115"/>
      <c r="BL345" s="115"/>
    </row>
    <row r="346" spans="1:64" x14ac:dyDescent="0.2">
      <c r="A346" s="115"/>
      <c r="B346" s="115"/>
      <c r="C346" s="117"/>
      <c r="D346" s="115"/>
      <c r="E346" s="118"/>
      <c r="F346" s="118"/>
      <c r="G346" s="118"/>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5"/>
      <c r="AL346" s="115"/>
      <c r="AM346" s="115"/>
      <c r="AN346" s="115"/>
      <c r="AO346" s="115"/>
      <c r="AP346" s="115"/>
      <c r="AQ346" s="115"/>
      <c r="AR346" s="115"/>
      <c r="AS346" s="115"/>
      <c r="AT346" s="115"/>
      <c r="AU346" s="115"/>
      <c r="AV346" s="115"/>
      <c r="AW346" s="115"/>
      <c r="AX346" s="115"/>
      <c r="AY346" s="115"/>
      <c r="AZ346" s="115"/>
      <c r="BA346" s="115"/>
      <c r="BB346" s="115"/>
      <c r="BC346" s="115"/>
      <c r="BD346" s="115"/>
      <c r="BE346" s="115"/>
      <c r="BF346" s="115"/>
      <c r="BG346" s="115"/>
      <c r="BH346" s="115"/>
      <c r="BI346" s="115"/>
      <c r="BJ346" s="115"/>
      <c r="BK346" s="115"/>
      <c r="BL346" s="115"/>
    </row>
    <row r="347" spans="1:64" x14ac:dyDescent="0.2">
      <c r="A347" s="115"/>
      <c r="B347" s="115"/>
      <c r="C347" s="117"/>
      <c r="D347" s="115"/>
      <c r="E347" s="118"/>
      <c r="F347" s="118"/>
      <c r="G347" s="118"/>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5"/>
      <c r="AL347" s="115"/>
      <c r="AM347" s="115"/>
      <c r="AN347" s="115"/>
      <c r="AO347" s="115"/>
      <c r="AP347" s="115"/>
      <c r="AQ347" s="115"/>
      <c r="AR347" s="115"/>
      <c r="AS347" s="115"/>
      <c r="AT347" s="115"/>
      <c r="AU347" s="115"/>
      <c r="AV347" s="115"/>
      <c r="AW347" s="115"/>
      <c r="AX347" s="115"/>
      <c r="AY347" s="115"/>
      <c r="AZ347" s="115"/>
      <c r="BA347" s="115"/>
      <c r="BB347" s="115"/>
      <c r="BC347" s="115"/>
      <c r="BD347" s="115"/>
      <c r="BE347" s="115"/>
      <c r="BF347" s="115"/>
      <c r="BG347" s="115"/>
      <c r="BH347" s="115"/>
      <c r="BI347" s="115"/>
      <c r="BJ347" s="115"/>
      <c r="BK347" s="115"/>
      <c r="BL347" s="115"/>
    </row>
    <row r="348" spans="1:64" x14ac:dyDescent="0.2">
      <c r="A348" s="115"/>
      <c r="B348" s="115"/>
      <c r="C348" s="117"/>
      <c r="D348" s="115"/>
      <c r="E348" s="118"/>
      <c r="F348" s="118"/>
      <c r="G348" s="118"/>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5"/>
      <c r="AL348" s="115"/>
      <c r="AM348" s="115"/>
      <c r="AN348" s="115"/>
      <c r="AO348" s="115"/>
      <c r="AP348" s="115"/>
      <c r="AQ348" s="115"/>
      <c r="AR348" s="115"/>
      <c r="AS348" s="115"/>
      <c r="AT348" s="115"/>
      <c r="AU348" s="115"/>
      <c r="AV348" s="115"/>
      <c r="AW348" s="115"/>
      <c r="AX348" s="115"/>
      <c r="AY348" s="115"/>
      <c r="AZ348" s="115"/>
      <c r="BA348" s="115"/>
      <c r="BB348" s="115"/>
      <c r="BC348" s="115"/>
      <c r="BD348" s="115"/>
      <c r="BE348" s="115"/>
      <c r="BF348" s="115"/>
      <c r="BG348" s="115"/>
      <c r="BH348" s="115"/>
      <c r="BI348" s="115"/>
      <c r="BJ348" s="115"/>
      <c r="BK348" s="115"/>
      <c r="BL348" s="115"/>
    </row>
    <row r="349" spans="1:64" x14ac:dyDescent="0.2">
      <c r="A349" s="115"/>
      <c r="B349" s="115"/>
      <c r="C349" s="117"/>
      <c r="D349" s="115"/>
      <c r="E349" s="118"/>
      <c r="F349" s="118"/>
      <c r="G349" s="118"/>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5"/>
      <c r="AL349" s="115"/>
      <c r="AM349" s="115"/>
      <c r="AN349" s="115"/>
      <c r="AO349" s="115"/>
      <c r="AP349" s="115"/>
      <c r="AQ349" s="115"/>
      <c r="AR349" s="115"/>
      <c r="AS349" s="115"/>
      <c r="AT349" s="115"/>
      <c r="AU349" s="115"/>
      <c r="AV349" s="115"/>
      <c r="AW349" s="115"/>
      <c r="AX349" s="115"/>
      <c r="AY349" s="115"/>
      <c r="AZ349" s="115"/>
      <c r="BA349" s="115"/>
      <c r="BB349" s="115"/>
      <c r="BC349" s="115"/>
      <c r="BD349" s="115"/>
      <c r="BE349" s="115"/>
      <c r="BF349" s="115"/>
      <c r="BG349" s="115"/>
      <c r="BH349" s="115"/>
      <c r="BI349" s="115"/>
      <c r="BJ349" s="115"/>
      <c r="BK349" s="115"/>
      <c r="BL349" s="115"/>
    </row>
    <row r="350" spans="1:64" x14ac:dyDescent="0.2">
      <c r="A350" s="115"/>
      <c r="B350" s="115"/>
      <c r="C350" s="117"/>
      <c r="D350" s="115"/>
      <c r="E350" s="118"/>
      <c r="F350" s="118"/>
      <c r="G350" s="118"/>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5"/>
      <c r="AY350" s="115"/>
      <c r="AZ350" s="115"/>
      <c r="BA350" s="115"/>
      <c r="BB350" s="115"/>
      <c r="BC350" s="115"/>
      <c r="BD350" s="115"/>
      <c r="BE350" s="115"/>
      <c r="BF350" s="115"/>
      <c r="BG350" s="115"/>
      <c r="BH350" s="115"/>
      <c r="BI350" s="115"/>
      <c r="BJ350" s="115"/>
      <c r="BK350" s="115"/>
      <c r="BL350" s="115"/>
    </row>
    <row r="351" spans="1:64" x14ac:dyDescent="0.2">
      <c r="A351" s="115"/>
      <c r="B351" s="115"/>
      <c r="C351" s="117"/>
      <c r="D351" s="115"/>
      <c r="E351" s="118"/>
      <c r="F351" s="118"/>
      <c r="G351" s="118"/>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5"/>
      <c r="AL351" s="115"/>
      <c r="AM351" s="115"/>
      <c r="AN351" s="115"/>
      <c r="AO351" s="115"/>
      <c r="AP351" s="115"/>
      <c r="AQ351" s="115"/>
      <c r="AR351" s="115"/>
      <c r="AS351" s="115"/>
      <c r="AT351" s="115"/>
      <c r="AU351" s="115"/>
      <c r="AV351" s="115"/>
      <c r="AW351" s="115"/>
      <c r="AX351" s="115"/>
      <c r="AY351" s="115"/>
      <c r="AZ351" s="115"/>
      <c r="BA351" s="115"/>
      <c r="BB351" s="115"/>
      <c r="BC351" s="115"/>
      <c r="BD351" s="115"/>
      <c r="BE351" s="115"/>
      <c r="BF351" s="115"/>
      <c r="BG351" s="115"/>
      <c r="BH351" s="115"/>
      <c r="BI351" s="115"/>
      <c r="BJ351" s="115"/>
      <c r="BK351" s="115"/>
      <c r="BL351" s="115"/>
    </row>
    <row r="352" spans="1:64" x14ac:dyDescent="0.2">
      <c r="A352" s="115"/>
      <c r="B352" s="115"/>
      <c r="C352" s="117"/>
      <c r="D352" s="115"/>
      <c r="E352" s="118"/>
      <c r="F352" s="118"/>
      <c r="G352" s="118"/>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5"/>
      <c r="AL352" s="115"/>
      <c r="AM352" s="115"/>
      <c r="AN352" s="115"/>
      <c r="AO352" s="115"/>
      <c r="AP352" s="115"/>
      <c r="AQ352" s="115"/>
      <c r="AR352" s="115"/>
      <c r="AS352" s="115"/>
      <c r="AT352" s="115"/>
      <c r="AU352" s="115"/>
      <c r="AV352" s="115"/>
      <c r="AW352" s="115"/>
      <c r="AX352" s="115"/>
      <c r="AY352" s="115"/>
      <c r="AZ352" s="115"/>
      <c r="BA352" s="115"/>
      <c r="BB352" s="115"/>
      <c r="BC352" s="115"/>
      <c r="BD352" s="115"/>
      <c r="BE352" s="115"/>
      <c r="BF352" s="115"/>
      <c r="BG352" s="115"/>
      <c r="BH352" s="115"/>
      <c r="BI352" s="115"/>
      <c r="BJ352" s="115"/>
      <c r="BK352" s="115"/>
      <c r="BL352" s="115"/>
    </row>
    <row r="353" spans="1:64" x14ac:dyDescent="0.2">
      <c r="A353" s="115"/>
      <c r="B353" s="115"/>
      <c r="C353" s="117"/>
      <c r="D353" s="115"/>
      <c r="E353" s="118"/>
      <c r="F353" s="118"/>
      <c r="G353" s="118"/>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5"/>
      <c r="AL353" s="115"/>
      <c r="AM353" s="115"/>
      <c r="AN353" s="115"/>
      <c r="AO353" s="115"/>
      <c r="AP353" s="115"/>
      <c r="AQ353" s="115"/>
      <c r="AR353" s="115"/>
      <c r="AS353" s="115"/>
      <c r="AT353" s="115"/>
      <c r="AU353" s="115"/>
      <c r="AV353" s="115"/>
      <c r="AW353" s="115"/>
      <c r="AX353" s="115"/>
      <c r="AY353" s="115"/>
      <c r="AZ353" s="115"/>
      <c r="BA353" s="115"/>
      <c r="BB353" s="115"/>
      <c r="BC353" s="115"/>
      <c r="BD353" s="115"/>
      <c r="BE353" s="115"/>
      <c r="BF353" s="115"/>
      <c r="BG353" s="115"/>
      <c r="BH353" s="115"/>
      <c r="BI353" s="115"/>
      <c r="BJ353" s="115"/>
      <c r="BK353" s="115"/>
      <c r="BL353" s="115"/>
    </row>
    <row r="354" spans="1:64" x14ac:dyDescent="0.2">
      <c r="A354" s="115"/>
      <c r="B354" s="115"/>
      <c r="C354" s="117"/>
      <c r="D354" s="115"/>
      <c r="E354" s="118"/>
      <c r="F354" s="118"/>
      <c r="G354" s="118"/>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5"/>
      <c r="AL354" s="115"/>
      <c r="AM354" s="115"/>
      <c r="AN354" s="115"/>
      <c r="AO354" s="115"/>
      <c r="AP354" s="115"/>
      <c r="AQ354" s="115"/>
      <c r="AR354" s="115"/>
      <c r="AS354" s="115"/>
      <c r="AT354" s="115"/>
      <c r="AU354" s="115"/>
      <c r="AV354" s="115"/>
      <c r="AW354" s="115"/>
      <c r="AX354" s="115"/>
      <c r="AY354" s="115"/>
      <c r="AZ354" s="115"/>
      <c r="BA354" s="115"/>
      <c r="BB354" s="115"/>
      <c r="BC354" s="115"/>
      <c r="BD354" s="115"/>
      <c r="BE354" s="115"/>
      <c r="BF354" s="115"/>
      <c r="BG354" s="115"/>
      <c r="BH354" s="115"/>
      <c r="BI354" s="115"/>
      <c r="BJ354" s="115"/>
      <c r="BK354" s="115"/>
      <c r="BL354" s="115"/>
    </row>
    <row r="355" spans="1:64" x14ac:dyDescent="0.2">
      <c r="A355" s="115"/>
      <c r="B355" s="115"/>
      <c r="C355" s="117"/>
      <c r="D355" s="115"/>
      <c r="E355" s="118"/>
      <c r="F355" s="118"/>
      <c r="G355" s="118"/>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5"/>
      <c r="AL355" s="115"/>
      <c r="AM355" s="115"/>
      <c r="AN355" s="115"/>
      <c r="AO355" s="115"/>
      <c r="AP355" s="115"/>
      <c r="AQ355" s="115"/>
      <c r="AR355" s="115"/>
      <c r="AS355" s="115"/>
      <c r="AT355" s="115"/>
      <c r="AU355" s="115"/>
      <c r="AV355" s="115"/>
      <c r="AW355" s="115"/>
      <c r="AX355" s="115"/>
      <c r="AY355" s="115"/>
      <c r="AZ355" s="115"/>
      <c r="BA355" s="115"/>
      <c r="BB355" s="115"/>
      <c r="BC355" s="115"/>
      <c r="BD355" s="115"/>
      <c r="BE355" s="115"/>
      <c r="BF355" s="115"/>
      <c r="BG355" s="115"/>
      <c r="BH355" s="115"/>
      <c r="BI355" s="115"/>
      <c r="BJ355" s="115"/>
      <c r="BK355" s="115"/>
      <c r="BL355" s="115"/>
    </row>
    <row r="356" spans="1:64" x14ac:dyDescent="0.2">
      <c r="A356" s="115"/>
      <c r="B356" s="115"/>
      <c r="C356" s="117"/>
      <c r="D356" s="115"/>
      <c r="E356" s="118"/>
      <c r="F356" s="118"/>
      <c r="G356" s="118"/>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5"/>
      <c r="AL356" s="115"/>
      <c r="AM356" s="115"/>
      <c r="AN356" s="115"/>
      <c r="AO356" s="115"/>
      <c r="AP356" s="115"/>
      <c r="AQ356" s="115"/>
      <c r="AR356" s="115"/>
      <c r="AS356" s="115"/>
      <c r="AT356" s="115"/>
      <c r="AU356" s="115"/>
      <c r="AV356" s="115"/>
      <c r="AW356" s="115"/>
      <c r="AX356" s="115"/>
      <c r="AY356" s="115"/>
      <c r="AZ356" s="115"/>
      <c r="BA356" s="115"/>
      <c r="BB356" s="115"/>
      <c r="BC356" s="115"/>
      <c r="BD356" s="115"/>
      <c r="BE356" s="115"/>
      <c r="BF356" s="115"/>
      <c r="BG356" s="115"/>
      <c r="BH356" s="115"/>
      <c r="BI356" s="115"/>
      <c r="BJ356" s="115"/>
      <c r="BK356" s="115"/>
      <c r="BL356" s="115"/>
    </row>
    <row r="357" spans="1:64" x14ac:dyDescent="0.2">
      <c r="A357" s="115"/>
      <c r="B357" s="115"/>
      <c r="C357" s="117"/>
      <c r="D357" s="115"/>
      <c r="E357" s="118"/>
      <c r="F357" s="118"/>
      <c r="G357" s="118"/>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5"/>
      <c r="AL357" s="115"/>
      <c r="AM357" s="115"/>
      <c r="AN357" s="115"/>
      <c r="AO357" s="115"/>
      <c r="AP357" s="115"/>
      <c r="AQ357" s="115"/>
      <c r="AR357" s="115"/>
      <c r="AS357" s="115"/>
      <c r="AT357" s="115"/>
      <c r="AU357" s="115"/>
      <c r="AV357" s="115"/>
      <c r="AW357" s="115"/>
      <c r="AX357" s="115"/>
      <c r="AY357" s="115"/>
      <c r="AZ357" s="115"/>
      <c r="BA357" s="115"/>
      <c r="BB357" s="115"/>
      <c r="BC357" s="115"/>
      <c r="BD357" s="115"/>
      <c r="BE357" s="115"/>
      <c r="BF357" s="115"/>
      <c r="BG357" s="115"/>
      <c r="BH357" s="115"/>
      <c r="BI357" s="115"/>
      <c r="BJ357" s="115"/>
      <c r="BK357" s="115"/>
      <c r="BL357" s="115"/>
    </row>
    <row r="358" spans="1:64" x14ac:dyDescent="0.2">
      <c r="A358" s="115"/>
      <c r="B358" s="115"/>
      <c r="C358" s="117"/>
      <c r="D358" s="115"/>
      <c r="E358" s="118"/>
      <c r="F358" s="118"/>
      <c r="G358" s="118"/>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5"/>
      <c r="AL358" s="115"/>
      <c r="AM358" s="115"/>
      <c r="AN358" s="115"/>
      <c r="AO358" s="115"/>
      <c r="AP358" s="115"/>
      <c r="AQ358" s="115"/>
      <c r="AR358" s="115"/>
      <c r="AS358" s="115"/>
      <c r="AT358" s="115"/>
      <c r="AU358" s="115"/>
      <c r="AV358" s="115"/>
      <c r="AW358" s="115"/>
      <c r="AX358" s="115"/>
      <c r="AY358" s="115"/>
      <c r="AZ358" s="115"/>
      <c r="BA358" s="115"/>
      <c r="BB358" s="115"/>
      <c r="BC358" s="115"/>
      <c r="BD358" s="115"/>
      <c r="BE358" s="115"/>
      <c r="BF358" s="115"/>
      <c r="BG358" s="115"/>
      <c r="BH358" s="115"/>
      <c r="BI358" s="115"/>
      <c r="BJ358" s="115"/>
      <c r="BK358" s="115"/>
      <c r="BL358" s="115"/>
    </row>
    <row r="359" spans="1:64" x14ac:dyDescent="0.2">
      <c r="A359" s="115"/>
      <c r="B359" s="115"/>
      <c r="C359" s="117"/>
      <c r="D359" s="115"/>
      <c r="E359" s="118"/>
      <c r="F359" s="118"/>
      <c r="G359" s="118"/>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5"/>
      <c r="AL359" s="115"/>
      <c r="AM359" s="115"/>
      <c r="AN359" s="115"/>
      <c r="AO359" s="115"/>
      <c r="AP359" s="115"/>
      <c r="AQ359" s="115"/>
      <c r="AR359" s="115"/>
      <c r="AS359" s="115"/>
      <c r="AT359" s="115"/>
      <c r="AU359" s="115"/>
      <c r="AV359" s="115"/>
      <c r="AW359" s="115"/>
      <c r="AX359" s="115"/>
      <c r="AY359" s="115"/>
      <c r="AZ359" s="115"/>
      <c r="BA359" s="115"/>
      <c r="BB359" s="115"/>
      <c r="BC359" s="115"/>
      <c r="BD359" s="115"/>
      <c r="BE359" s="115"/>
      <c r="BF359" s="115"/>
      <c r="BG359" s="115"/>
      <c r="BH359" s="115"/>
      <c r="BI359" s="115"/>
      <c r="BJ359" s="115"/>
      <c r="BK359" s="115"/>
      <c r="BL359" s="115"/>
    </row>
    <row r="360" spans="1:64" x14ac:dyDescent="0.2">
      <c r="A360" s="115"/>
      <c r="B360" s="115"/>
      <c r="C360" s="117"/>
      <c r="D360" s="115"/>
      <c r="E360" s="118"/>
      <c r="F360" s="118"/>
      <c r="G360" s="118"/>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5"/>
      <c r="AL360" s="115"/>
      <c r="AM360" s="115"/>
      <c r="AN360" s="115"/>
      <c r="AO360" s="115"/>
      <c r="AP360" s="115"/>
      <c r="AQ360" s="115"/>
      <c r="AR360" s="115"/>
      <c r="AS360" s="115"/>
      <c r="AT360" s="115"/>
      <c r="AU360" s="115"/>
      <c r="AV360" s="115"/>
      <c r="AW360" s="115"/>
      <c r="AX360" s="115"/>
      <c r="AY360" s="115"/>
      <c r="AZ360" s="115"/>
      <c r="BA360" s="115"/>
      <c r="BB360" s="115"/>
      <c r="BC360" s="115"/>
      <c r="BD360" s="115"/>
      <c r="BE360" s="115"/>
      <c r="BF360" s="115"/>
      <c r="BG360" s="115"/>
      <c r="BH360" s="115"/>
      <c r="BI360" s="115"/>
      <c r="BJ360" s="115"/>
      <c r="BK360" s="115"/>
      <c r="BL360" s="115"/>
    </row>
    <row r="361" spans="1:64" x14ac:dyDescent="0.2">
      <c r="A361" s="115"/>
      <c r="B361" s="115"/>
      <c r="C361" s="117"/>
      <c r="D361" s="115"/>
      <c r="E361" s="118"/>
      <c r="F361" s="118"/>
      <c r="G361" s="118"/>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5"/>
      <c r="AL361" s="115"/>
      <c r="AM361" s="115"/>
      <c r="AN361" s="115"/>
      <c r="AO361" s="115"/>
      <c r="AP361" s="115"/>
      <c r="AQ361" s="115"/>
      <c r="AR361" s="115"/>
      <c r="AS361" s="115"/>
      <c r="AT361" s="115"/>
      <c r="AU361" s="115"/>
      <c r="AV361" s="115"/>
      <c r="AW361" s="115"/>
      <c r="AX361" s="115"/>
      <c r="AY361" s="115"/>
      <c r="AZ361" s="115"/>
      <c r="BA361" s="115"/>
      <c r="BB361" s="115"/>
      <c r="BC361" s="115"/>
      <c r="BD361" s="115"/>
      <c r="BE361" s="115"/>
      <c r="BF361" s="115"/>
      <c r="BG361" s="115"/>
      <c r="BH361" s="115"/>
      <c r="BI361" s="115"/>
      <c r="BJ361" s="115"/>
      <c r="BK361" s="115"/>
      <c r="BL361" s="115"/>
    </row>
    <row r="362" spans="1:64" x14ac:dyDescent="0.2">
      <c r="A362" s="115"/>
      <c r="B362" s="115"/>
      <c r="C362" s="117"/>
      <c r="D362" s="115"/>
      <c r="E362" s="118"/>
      <c r="F362" s="118"/>
      <c r="G362" s="118"/>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5"/>
      <c r="AL362" s="115"/>
      <c r="AM362" s="115"/>
      <c r="AN362" s="115"/>
      <c r="AO362" s="115"/>
      <c r="AP362" s="115"/>
      <c r="AQ362" s="115"/>
      <c r="AR362" s="115"/>
      <c r="AS362" s="115"/>
      <c r="AT362" s="115"/>
      <c r="AU362" s="115"/>
      <c r="AV362" s="115"/>
      <c r="AW362" s="115"/>
      <c r="AX362" s="115"/>
      <c r="AY362" s="115"/>
      <c r="AZ362" s="115"/>
      <c r="BA362" s="115"/>
      <c r="BB362" s="115"/>
      <c r="BC362" s="115"/>
      <c r="BD362" s="115"/>
      <c r="BE362" s="115"/>
      <c r="BF362" s="115"/>
      <c r="BG362" s="115"/>
      <c r="BH362" s="115"/>
      <c r="BI362" s="115"/>
      <c r="BJ362" s="115"/>
      <c r="BK362" s="115"/>
      <c r="BL362" s="115"/>
    </row>
    <row r="363" spans="1:64" x14ac:dyDescent="0.2">
      <c r="A363" s="115"/>
      <c r="B363" s="115"/>
      <c r="C363" s="117"/>
      <c r="D363" s="115"/>
      <c r="E363" s="118"/>
      <c r="F363" s="118"/>
      <c r="G363" s="118"/>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5"/>
      <c r="AL363" s="115"/>
      <c r="AM363" s="115"/>
      <c r="AN363" s="115"/>
      <c r="AO363" s="115"/>
      <c r="AP363" s="115"/>
      <c r="AQ363" s="115"/>
      <c r="AR363" s="115"/>
      <c r="AS363" s="115"/>
      <c r="AT363" s="115"/>
      <c r="AU363" s="115"/>
      <c r="AV363" s="115"/>
      <c r="AW363" s="115"/>
      <c r="AX363" s="115"/>
      <c r="AY363" s="115"/>
      <c r="AZ363" s="115"/>
      <c r="BA363" s="115"/>
      <c r="BB363" s="115"/>
      <c r="BC363" s="115"/>
      <c r="BD363" s="115"/>
      <c r="BE363" s="115"/>
      <c r="BF363" s="115"/>
      <c r="BG363" s="115"/>
      <c r="BH363" s="115"/>
      <c r="BI363" s="115"/>
      <c r="BJ363" s="115"/>
      <c r="BK363" s="115"/>
      <c r="BL363" s="115"/>
    </row>
    <row r="364" spans="1:64" x14ac:dyDescent="0.2">
      <c r="A364" s="115"/>
      <c r="B364" s="115"/>
      <c r="C364" s="117"/>
      <c r="D364" s="115"/>
      <c r="E364" s="118"/>
      <c r="F364" s="118"/>
      <c r="G364" s="118"/>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c r="AG364" s="115"/>
      <c r="AH364" s="115"/>
      <c r="AI364" s="115"/>
      <c r="AJ364" s="115"/>
      <c r="AK364" s="115"/>
      <c r="AL364" s="115"/>
      <c r="AM364" s="115"/>
      <c r="AN364" s="115"/>
      <c r="AO364" s="115"/>
      <c r="AP364" s="115"/>
      <c r="AQ364" s="115"/>
      <c r="AR364" s="115"/>
      <c r="AS364" s="115"/>
      <c r="AT364" s="115"/>
      <c r="AU364" s="115"/>
      <c r="AV364" s="115"/>
      <c r="AW364" s="115"/>
      <c r="AX364" s="115"/>
      <c r="AY364" s="115"/>
      <c r="AZ364" s="115"/>
      <c r="BA364" s="115"/>
      <c r="BB364" s="115"/>
      <c r="BC364" s="115"/>
      <c r="BD364" s="115"/>
      <c r="BE364" s="115"/>
      <c r="BF364" s="115"/>
      <c r="BG364" s="115"/>
      <c r="BH364" s="115"/>
      <c r="BI364" s="115"/>
      <c r="BJ364" s="115"/>
      <c r="BK364" s="115"/>
      <c r="BL364" s="115"/>
    </row>
    <row r="365" spans="1:64" x14ac:dyDescent="0.2">
      <c r="A365" s="115"/>
      <c r="B365" s="115"/>
      <c r="C365" s="117"/>
      <c r="D365" s="115"/>
      <c r="E365" s="118"/>
      <c r="F365" s="118"/>
      <c r="G365" s="118"/>
      <c r="H365" s="115"/>
      <c r="I365" s="115"/>
      <c r="J365" s="115"/>
      <c r="K365" s="115"/>
      <c r="L365" s="115"/>
      <c r="M365" s="115"/>
      <c r="N365" s="115"/>
      <c r="O365" s="115"/>
      <c r="P365" s="115"/>
      <c r="Q365" s="115"/>
      <c r="R365" s="115"/>
      <c r="S365" s="115"/>
      <c r="T365" s="115"/>
      <c r="U365" s="115"/>
      <c r="V365" s="115"/>
      <c r="W365" s="115"/>
      <c r="X365" s="115"/>
      <c r="Y365" s="115"/>
      <c r="Z365" s="115"/>
      <c r="AA365" s="115"/>
      <c r="AB365" s="115"/>
      <c r="AC365" s="115"/>
      <c r="AD365" s="115"/>
      <c r="AE365" s="115"/>
      <c r="AF365" s="115"/>
      <c r="AG365" s="115"/>
      <c r="AH365" s="115"/>
      <c r="AI365" s="115"/>
      <c r="AJ365" s="115"/>
      <c r="AK365" s="115"/>
      <c r="AL365" s="115"/>
      <c r="AM365" s="115"/>
      <c r="AN365" s="115"/>
      <c r="AO365" s="115"/>
      <c r="AP365" s="115"/>
      <c r="AQ365" s="115"/>
      <c r="AR365" s="115"/>
      <c r="AS365" s="115"/>
      <c r="AT365" s="115"/>
      <c r="AU365" s="115"/>
      <c r="AV365" s="115"/>
      <c r="AW365" s="115"/>
      <c r="AX365" s="115"/>
      <c r="AY365" s="115"/>
      <c r="AZ365" s="115"/>
      <c r="BA365" s="115"/>
      <c r="BB365" s="115"/>
      <c r="BC365" s="115"/>
      <c r="BD365" s="115"/>
      <c r="BE365" s="115"/>
      <c r="BF365" s="115"/>
      <c r="BG365" s="115"/>
      <c r="BH365" s="115"/>
      <c r="BI365" s="115"/>
      <c r="BJ365" s="115"/>
      <c r="BK365" s="115"/>
      <c r="BL365" s="115"/>
    </row>
    <row r="366" spans="1:64" x14ac:dyDescent="0.2">
      <c r="A366" s="115"/>
      <c r="B366" s="115"/>
      <c r="C366" s="117"/>
      <c r="D366" s="115"/>
      <c r="E366" s="118"/>
      <c r="F366" s="118"/>
      <c r="G366" s="118"/>
      <c r="H366" s="115"/>
      <c r="I366" s="115"/>
      <c r="J366" s="115"/>
      <c r="K366" s="115"/>
      <c r="L366" s="115"/>
      <c r="M366" s="115"/>
      <c r="N366" s="115"/>
      <c r="O366" s="115"/>
      <c r="P366" s="115"/>
      <c r="Q366" s="115"/>
      <c r="R366" s="115"/>
      <c r="S366" s="115"/>
      <c r="T366" s="115"/>
      <c r="U366" s="115"/>
      <c r="V366" s="115"/>
      <c r="W366" s="115"/>
      <c r="X366" s="115"/>
      <c r="Y366" s="115"/>
      <c r="Z366" s="115"/>
      <c r="AA366" s="115"/>
      <c r="AB366" s="115"/>
      <c r="AC366" s="115"/>
      <c r="AD366" s="115"/>
      <c r="AE366" s="115"/>
      <c r="AF366" s="115"/>
      <c r="AG366" s="115"/>
      <c r="AH366" s="115"/>
      <c r="AI366" s="115"/>
      <c r="AJ366" s="115"/>
      <c r="AK366" s="115"/>
      <c r="AL366" s="115"/>
      <c r="AM366" s="115"/>
      <c r="AN366" s="115"/>
      <c r="AO366" s="115"/>
      <c r="AP366" s="115"/>
      <c r="AQ366" s="115"/>
      <c r="AR366" s="115"/>
      <c r="AS366" s="115"/>
      <c r="AT366" s="115"/>
      <c r="AU366" s="115"/>
      <c r="AV366" s="115"/>
      <c r="AW366" s="115"/>
      <c r="AX366" s="115"/>
      <c r="AY366" s="115"/>
      <c r="AZ366" s="115"/>
      <c r="BA366" s="115"/>
      <c r="BB366" s="115"/>
      <c r="BC366" s="115"/>
      <c r="BD366" s="115"/>
      <c r="BE366" s="115"/>
      <c r="BF366" s="115"/>
      <c r="BG366" s="115"/>
      <c r="BH366" s="115"/>
      <c r="BI366" s="115"/>
      <c r="BJ366" s="115"/>
      <c r="BK366" s="115"/>
      <c r="BL366" s="115"/>
    </row>
    <row r="367" spans="1:64" x14ac:dyDescent="0.2">
      <c r="A367" s="115"/>
      <c r="B367" s="115"/>
      <c r="C367" s="117"/>
      <c r="D367" s="115"/>
      <c r="E367" s="118"/>
      <c r="F367" s="118"/>
      <c r="G367" s="118"/>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5"/>
      <c r="AL367" s="115"/>
      <c r="AM367" s="115"/>
      <c r="AN367" s="115"/>
      <c r="AO367" s="115"/>
      <c r="AP367" s="115"/>
      <c r="AQ367" s="115"/>
      <c r="AR367" s="115"/>
      <c r="AS367" s="115"/>
      <c r="AT367" s="115"/>
      <c r="AU367" s="115"/>
      <c r="AV367" s="115"/>
      <c r="AW367" s="115"/>
      <c r="AX367" s="115"/>
      <c r="AY367" s="115"/>
      <c r="AZ367" s="115"/>
      <c r="BA367" s="115"/>
      <c r="BB367" s="115"/>
      <c r="BC367" s="115"/>
      <c r="BD367" s="115"/>
      <c r="BE367" s="115"/>
      <c r="BF367" s="115"/>
      <c r="BG367" s="115"/>
      <c r="BH367" s="115"/>
      <c r="BI367" s="115"/>
      <c r="BJ367" s="115"/>
      <c r="BK367" s="115"/>
      <c r="BL367" s="115"/>
    </row>
    <row r="368" spans="1:64" x14ac:dyDescent="0.2">
      <c r="A368" s="115"/>
      <c r="B368" s="115"/>
      <c r="C368" s="117"/>
      <c r="D368" s="115"/>
      <c r="E368" s="118"/>
      <c r="F368" s="118"/>
      <c r="G368" s="118"/>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5"/>
      <c r="AL368" s="115"/>
      <c r="AM368" s="115"/>
      <c r="AN368" s="115"/>
      <c r="AO368" s="115"/>
      <c r="AP368" s="115"/>
      <c r="AQ368" s="115"/>
      <c r="AR368" s="115"/>
      <c r="AS368" s="115"/>
      <c r="AT368" s="115"/>
      <c r="AU368" s="115"/>
      <c r="AV368" s="115"/>
      <c r="AW368" s="115"/>
      <c r="AX368" s="115"/>
      <c r="AY368" s="115"/>
      <c r="AZ368" s="115"/>
      <c r="BA368" s="115"/>
      <c r="BB368" s="115"/>
      <c r="BC368" s="115"/>
      <c r="BD368" s="115"/>
      <c r="BE368" s="115"/>
      <c r="BF368" s="115"/>
      <c r="BG368" s="115"/>
      <c r="BH368" s="115"/>
      <c r="BI368" s="115"/>
      <c r="BJ368" s="115"/>
      <c r="BK368" s="115"/>
      <c r="BL368" s="115"/>
    </row>
    <row r="369" spans="1:64" x14ac:dyDescent="0.2">
      <c r="A369" s="115"/>
      <c r="B369" s="115"/>
      <c r="C369" s="117"/>
      <c r="D369" s="115"/>
      <c r="E369" s="118"/>
      <c r="F369" s="118"/>
      <c r="G369" s="118"/>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5"/>
      <c r="AL369" s="115"/>
      <c r="AM369" s="115"/>
      <c r="AN369" s="115"/>
      <c r="AO369" s="115"/>
      <c r="AP369" s="115"/>
      <c r="AQ369" s="115"/>
      <c r="AR369" s="115"/>
      <c r="AS369" s="115"/>
      <c r="AT369" s="115"/>
      <c r="AU369" s="115"/>
      <c r="AV369" s="115"/>
      <c r="AW369" s="115"/>
      <c r="AX369" s="115"/>
      <c r="AY369" s="115"/>
      <c r="AZ369" s="115"/>
      <c r="BA369" s="115"/>
      <c r="BB369" s="115"/>
      <c r="BC369" s="115"/>
      <c r="BD369" s="115"/>
      <c r="BE369" s="115"/>
      <c r="BF369" s="115"/>
      <c r="BG369" s="115"/>
      <c r="BH369" s="115"/>
      <c r="BI369" s="115"/>
      <c r="BJ369" s="115"/>
      <c r="BK369" s="115"/>
      <c r="BL369" s="115"/>
    </row>
    <row r="370" spans="1:64" x14ac:dyDescent="0.2">
      <c r="A370" s="115"/>
      <c r="B370" s="115"/>
      <c r="C370" s="117"/>
      <c r="D370" s="115"/>
      <c r="E370" s="118"/>
      <c r="F370" s="118"/>
      <c r="G370" s="118"/>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5"/>
      <c r="AL370" s="115"/>
      <c r="AM370" s="115"/>
      <c r="AN370" s="115"/>
      <c r="AO370" s="115"/>
      <c r="AP370" s="115"/>
      <c r="AQ370" s="115"/>
      <c r="AR370" s="115"/>
      <c r="AS370" s="115"/>
      <c r="AT370" s="115"/>
      <c r="AU370" s="115"/>
      <c r="AV370" s="115"/>
      <c r="AW370" s="115"/>
      <c r="AX370" s="115"/>
      <c r="AY370" s="115"/>
      <c r="AZ370" s="115"/>
      <c r="BA370" s="115"/>
      <c r="BB370" s="115"/>
      <c r="BC370" s="115"/>
      <c r="BD370" s="115"/>
      <c r="BE370" s="115"/>
      <c r="BF370" s="115"/>
      <c r="BG370" s="115"/>
      <c r="BH370" s="115"/>
      <c r="BI370" s="115"/>
      <c r="BJ370" s="115"/>
      <c r="BK370" s="115"/>
      <c r="BL370" s="115"/>
    </row>
    <row r="371" spans="1:64" x14ac:dyDescent="0.2">
      <c r="A371" s="115"/>
      <c r="B371" s="115"/>
      <c r="C371" s="117"/>
      <c r="D371" s="115"/>
      <c r="E371" s="118"/>
      <c r="F371" s="118"/>
      <c r="G371" s="118"/>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5"/>
      <c r="AL371" s="115"/>
      <c r="AM371" s="115"/>
      <c r="AN371" s="115"/>
      <c r="AO371" s="115"/>
      <c r="AP371" s="115"/>
      <c r="AQ371" s="115"/>
      <c r="AR371" s="115"/>
      <c r="AS371" s="115"/>
      <c r="AT371" s="115"/>
      <c r="AU371" s="115"/>
      <c r="AV371" s="115"/>
      <c r="AW371" s="115"/>
      <c r="AX371" s="115"/>
      <c r="AY371" s="115"/>
      <c r="AZ371" s="115"/>
      <c r="BA371" s="115"/>
      <c r="BB371" s="115"/>
      <c r="BC371" s="115"/>
      <c r="BD371" s="115"/>
      <c r="BE371" s="115"/>
      <c r="BF371" s="115"/>
      <c r="BG371" s="115"/>
      <c r="BH371" s="115"/>
      <c r="BI371" s="115"/>
      <c r="BJ371" s="115"/>
      <c r="BK371" s="115"/>
      <c r="BL371" s="115"/>
    </row>
    <row r="372" spans="1:64" x14ac:dyDescent="0.2">
      <c r="A372" s="115"/>
      <c r="B372" s="115"/>
      <c r="C372" s="117"/>
      <c r="D372" s="115"/>
      <c r="E372" s="118"/>
      <c r="F372" s="118"/>
      <c r="G372" s="118"/>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5"/>
      <c r="AL372" s="115"/>
      <c r="AM372" s="115"/>
      <c r="AN372" s="115"/>
      <c r="AO372" s="115"/>
      <c r="AP372" s="115"/>
      <c r="AQ372" s="115"/>
      <c r="AR372" s="115"/>
      <c r="AS372" s="115"/>
      <c r="AT372" s="115"/>
      <c r="AU372" s="115"/>
      <c r="AV372" s="115"/>
      <c r="AW372" s="115"/>
      <c r="AX372" s="115"/>
      <c r="AY372" s="115"/>
      <c r="AZ372" s="115"/>
      <c r="BA372" s="115"/>
      <c r="BB372" s="115"/>
      <c r="BC372" s="115"/>
      <c r="BD372" s="115"/>
      <c r="BE372" s="115"/>
      <c r="BF372" s="115"/>
      <c r="BG372" s="115"/>
      <c r="BH372" s="115"/>
      <c r="BI372" s="115"/>
      <c r="BJ372" s="115"/>
      <c r="BK372" s="115"/>
      <c r="BL372" s="115"/>
    </row>
    <row r="373" spans="1:64" x14ac:dyDescent="0.2">
      <c r="A373" s="115"/>
      <c r="B373" s="115"/>
      <c r="C373" s="117"/>
      <c r="D373" s="115"/>
      <c r="E373" s="118"/>
      <c r="F373" s="118"/>
      <c r="G373" s="118"/>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5"/>
      <c r="AL373" s="115"/>
      <c r="AM373" s="115"/>
      <c r="AN373" s="115"/>
      <c r="AO373" s="115"/>
      <c r="AP373" s="115"/>
      <c r="AQ373" s="115"/>
      <c r="AR373" s="115"/>
      <c r="AS373" s="115"/>
      <c r="AT373" s="115"/>
      <c r="AU373" s="115"/>
      <c r="AV373" s="115"/>
      <c r="AW373" s="115"/>
      <c r="AX373" s="115"/>
      <c r="AY373" s="115"/>
      <c r="AZ373" s="115"/>
      <c r="BA373" s="115"/>
      <c r="BB373" s="115"/>
      <c r="BC373" s="115"/>
      <c r="BD373" s="115"/>
      <c r="BE373" s="115"/>
      <c r="BF373" s="115"/>
      <c r="BG373" s="115"/>
      <c r="BH373" s="115"/>
      <c r="BI373" s="115"/>
      <c r="BJ373" s="115"/>
      <c r="BK373" s="115"/>
      <c r="BL373" s="115"/>
    </row>
    <row r="374" spans="1:64" x14ac:dyDescent="0.2">
      <c r="A374" s="115"/>
      <c r="B374" s="115"/>
      <c r="C374" s="117"/>
      <c r="D374" s="115"/>
      <c r="E374" s="118"/>
      <c r="F374" s="118"/>
      <c r="G374" s="118"/>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5"/>
      <c r="AL374" s="115"/>
      <c r="AM374" s="115"/>
      <c r="AN374" s="115"/>
      <c r="AO374" s="115"/>
      <c r="AP374" s="115"/>
      <c r="AQ374" s="115"/>
      <c r="AR374" s="115"/>
      <c r="AS374" s="115"/>
      <c r="AT374" s="115"/>
      <c r="AU374" s="115"/>
      <c r="AV374" s="115"/>
      <c r="AW374" s="115"/>
      <c r="AX374" s="115"/>
      <c r="AY374" s="115"/>
      <c r="AZ374" s="115"/>
      <c r="BA374" s="115"/>
      <c r="BB374" s="115"/>
      <c r="BC374" s="115"/>
      <c r="BD374" s="115"/>
      <c r="BE374" s="115"/>
      <c r="BF374" s="115"/>
      <c r="BG374" s="115"/>
      <c r="BH374" s="115"/>
      <c r="BI374" s="115"/>
      <c r="BJ374" s="115"/>
      <c r="BK374" s="115"/>
      <c r="BL374" s="115"/>
    </row>
    <row r="375" spans="1:64" x14ac:dyDescent="0.2">
      <c r="A375" s="115"/>
      <c r="B375" s="115"/>
      <c r="C375" s="117"/>
      <c r="D375" s="115"/>
      <c r="E375" s="118"/>
      <c r="F375" s="118"/>
      <c r="G375" s="118"/>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5"/>
      <c r="AL375" s="115"/>
      <c r="AM375" s="115"/>
      <c r="AN375" s="115"/>
      <c r="AO375" s="115"/>
      <c r="AP375" s="115"/>
      <c r="AQ375" s="115"/>
      <c r="AR375" s="115"/>
      <c r="AS375" s="115"/>
      <c r="AT375" s="115"/>
      <c r="AU375" s="115"/>
      <c r="AV375" s="115"/>
      <c r="AW375" s="115"/>
      <c r="AX375" s="115"/>
      <c r="AY375" s="115"/>
      <c r="AZ375" s="115"/>
      <c r="BA375" s="115"/>
      <c r="BB375" s="115"/>
      <c r="BC375" s="115"/>
      <c r="BD375" s="115"/>
      <c r="BE375" s="115"/>
      <c r="BF375" s="115"/>
      <c r="BG375" s="115"/>
      <c r="BH375" s="115"/>
      <c r="BI375" s="115"/>
      <c r="BJ375" s="115"/>
      <c r="BK375" s="115"/>
      <c r="BL375" s="115"/>
    </row>
    <row r="376" spans="1:64" x14ac:dyDescent="0.2">
      <c r="A376" s="115"/>
      <c r="B376" s="115"/>
      <c r="C376" s="117"/>
      <c r="D376" s="115"/>
      <c r="E376" s="118"/>
      <c r="F376" s="118"/>
      <c r="G376" s="118"/>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5"/>
      <c r="AL376" s="115"/>
      <c r="AM376" s="115"/>
      <c r="AN376" s="115"/>
      <c r="AO376" s="115"/>
      <c r="AP376" s="115"/>
      <c r="AQ376" s="115"/>
      <c r="AR376" s="115"/>
      <c r="AS376" s="115"/>
      <c r="AT376" s="115"/>
      <c r="AU376" s="115"/>
      <c r="AV376" s="115"/>
      <c r="AW376" s="115"/>
      <c r="AX376" s="115"/>
      <c r="AY376" s="115"/>
      <c r="AZ376" s="115"/>
      <c r="BA376" s="115"/>
      <c r="BB376" s="115"/>
      <c r="BC376" s="115"/>
      <c r="BD376" s="115"/>
      <c r="BE376" s="115"/>
      <c r="BF376" s="115"/>
      <c r="BG376" s="115"/>
      <c r="BH376" s="115"/>
      <c r="BI376" s="115"/>
      <c r="BJ376" s="115"/>
      <c r="BK376" s="115"/>
      <c r="BL376" s="115"/>
    </row>
    <row r="377" spans="1:64" x14ac:dyDescent="0.2">
      <c r="A377" s="115"/>
      <c r="B377" s="115"/>
      <c r="C377" s="117"/>
      <c r="D377" s="115"/>
      <c r="E377" s="118"/>
      <c r="F377" s="118"/>
      <c r="G377" s="118"/>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5"/>
      <c r="AL377" s="115"/>
      <c r="AM377" s="115"/>
      <c r="AN377" s="115"/>
      <c r="AO377" s="115"/>
      <c r="AP377" s="115"/>
      <c r="AQ377" s="115"/>
      <c r="AR377" s="115"/>
      <c r="AS377" s="115"/>
      <c r="AT377" s="115"/>
      <c r="AU377" s="115"/>
      <c r="AV377" s="115"/>
      <c r="AW377" s="115"/>
      <c r="AX377" s="115"/>
      <c r="AY377" s="115"/>
      <c r="AZ377" s="115"/>
      <c r="BA377" s="115"/>
      <c r="BB377" s="115"/>
      <c r="BC377" s="115"/>
      <c r="BD377" s="115"/>
      <c r="BE377" s="115"/>
      <c r="BF377" s="115"/>
      <c r="BG377" s="115"/>
      <c r="BH377" s="115"/>
      <c r="BI377" s="115"/>
      <c r="BJ377" s="115"/>
      <c r="BK377" s="115"/>
      <c r="BL377" s="115"/>
    </row>
    <row r="378" spans="1:64" x14ac:dyDescent="0.2">
      <c r="A378" s="115"/>
      <c r="B378" s="115"/>
      <c r="C378" s="117"/>
      <c r="D378" s="115"/>
      <c r="E378" s="118"/>
      <c r="F378" s="118"/>
      <c r="G378" s="118"/>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5"/>
      <c r="AL378" s="115"/>
      <c r="AM378" s="115"/>
      <c r="AN378" s="115"/>
      <c r="AO378" s="115"/>
      <c r="AP378" s="115"/>
      <c r="AQ378" s="115"/>
      <c r="AR378" s="115"/>
      <c r="AS378" s="115"/>
      <c r="AT378" s="115"/>
      <c r="AU378" s="115"/>
      <c r="AV378" s="115"/>
      <c r="AW378" s="115"/>
      <c r="AX378" s="115"/>
      <c r="AY378" s="115"/>
      <c r="AZ378" s="115"/>
      <c r="BA378" s="115"/>
      <c r="BB378" s="115"/>
      <c r="BC378" s="115"/>
      <c r="BD378" s="115"/>
      <c r="BE378" s="115"/>
      <c r="BF378" s="115"/>
      <c r="BG378" s="115"/>
      <c r="BH378" s="115"/>
      <c r="BI378" s="115"/>
      <c r="BJ378" s="115"/>
      <c r="BK378" s="115"/>
      <c r="BL378" s="115"/>
    </row>
    <row r="379" spans="1:64" x14ac:dyDescent="0.2">
      <c r="A379" s="115"/>
      <c r="B379" s="115"/>
      <c r="C379" s="117"/>
      <c r="D379" s="115"/>
      <c r="E379" s="118"/>
      <c r="F379" s="118"/>
      <c r="G379" s="118"/>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5"/>
      <c r="AL379" s="115"/>
      <c r="AM379" s="115"/>
      <c r="AN379" s="115"/>
      <c r="AO379" s="115"/>
      <c r="AP379" s="115"/>
      <c r="AQ379" s="115"/>
      <c r="AR379" s="115"/>
      <c r="AS379" s="115"/>
      <c r="AT379" s="115"/>
      <c r="AU379" s="115"/>
      <c r="AV379" s="115"/>
      <c r="AW379" s="115"/>
      <c r="AX379" s="115"/>
      <c r="AY379" s="115"/>
      <c r="AZ379" s="115"/>
      <c r="BA379" s="115"/>
      <c r="BB379" s="115"/>
      <c r="BC379" s="115"/>
      <c r="BD379" s="115"/>
      <c r="BE379" s="115"/>
      <c r="BF379" s="115"/>
      <c r="BG379" s="115"/>
      <c r="BH379" s="115"/>
      <c r="BI379" s="115"/>
      <c r="BJ379" s="115"/>
      <c r="BK379" s="115"/>
      <c r="BL379" s="115"/>
    </row>
    <row r="380" spans="1:64" x14ac:dyDescent="0.2">
      <c r="A380" s="115"/>
      <c r="B380" s="115"/>
      <c r="C380" s="117"/>
      <c r="D380" s="115"/>
      <c r="E380" s="118"/>
      <c r="F380" s="118"/>
      <c r="G380" s="118"/>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5"/>
      <c r="AL380" s="115"/>
      <c r="AM380" s="115"/>
      <c r="AN380" s="115"/>
      <c r="AO380" s="115"/>
      <c r="AP380" s="115"/>
      <c r="AQ380" s="115"/>
      <c r="AR380" s="115"/>
      <c r="AS380" s="115"/>
      <c r="AT380" s="115"/>
      <c r="AU380" s="115"/>
      <c r="AV380" s="115"/>
      <c r="AW380" s="115"/>
      <c r="AX380" s="115"/>
      <c r="AY380" s="115"/>
      <c r="AZ380" s="115"/>
      <c r="BA380" s="115"/>
      <c r="BB380" s="115"/>
      <c r="BC380" s="115"/>
      <c r="BD380" s="115"/>
      <c r="BE380" s="115"/>
      <c r="BF380" s="115"/>
      <c r="BG380" s="115"/>
      <c r="BH380" s="115"/>
      <c r="BI380" s="115"/>
      <c r="BJ380" s="115"/>
      <c r="BK380" s="115"/>
      <c r="BL380" s="115"/>
    </row>
    <row r="381" spans="1:64" x14ac:dyDescent="0.2">
      <c r="A381" s="115"/>
      <c r="B381" s="115"/>
      <c r="C381" s="117"/>
      <c r="D381" s="115"/>
      <c r="E381" s="118"/>
      <c r="F381" s="118"/>
      <c r="G381" s="118"/>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5"/>
      <c r="AL381" s="115"/>
      <c r="AM381" s="115"/>
      <c r="AN381" s="115"/>
      <c r="AO381" s="115"/>
      <c r="AP381" s="115"/>
      <c r="AQ381" s="115"/>
      <c r="AR381" s="115"/>
      <c r="AS381" s="115"/>
      <c r="AT381" s="115"/>
      <c r="AU381" s="115"/>
      <c r="AV381" s="115"/>
      <c r="AW381" s="115"/>
      <c r="AX381" s="115"/>
      <c r="AY381" s="115"/>
      <c r="AZ381" s="115"/>
      <c r="BA381" s="115"/>
      <c r="BB381" s="115"/>
      <c r="BC381" s="115"/>
      <c r="BD381" s="115"/>
      <c r="BE381" s="115"/>
      <c r="BF381" s="115"/>
      <c r="BG381" s="115"/>
      <c r="BH381" s="115"/>
      <c r="BI381" s="115"/>
      <c r="BJ381" s="115"/>
      <c r="BK381" s="115"/>
      <c r="BL381" s="115"/>
    </row>
    <row r="382" spans="1:64" x14ac:dyDescent="0.2">
      <c r="A382" s="115"/>
      <c r="B382" s="115"/>
      <c r="C382" s="117"/>
      <c r="D382" s="115"/>
      <c r="E382" s="118"/>
      <c r="F382" s="118"/>
      <c r="G382" s="118"/>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5"/>
      <c r="AL382" s="115"/>
      <c r="AM382" s="115"/>
      <c r="AN382" s="115"/>
      <c r="AO382" s="115"/>
      <c r="AP382" s="115"/>
      <c r="AQ382" s="115"/>
      <c r="AR382" s="115"/>
      <c r="AS382" s="115"/>
      <c r="AT382" s="115"/>
      <c r="AU382" s="115"/>
      <c r="AV382" s="115"/>
      <c r="AW382" s="115"/>
      <c r="AX382" s="115"/>
      <c r="AY382" s="115"/>
      <c r="AZ382" s="115"/>
      <c r="BA382" s="115"/>
      <c r="BB382" s="115"/>
      <c r="BC382" s="115"/>
      <c r="BD382" s="115"/>
      <c r="BE382" s="115"/>
      <c r="BF382" s="115"/>
      <c r="BG382" s="115"/>
      <c r="BH382" s="115"/>
      <c r="BI382" s="115"/>
      <c r="BJ382" s="115"/>
      <c r="BK382" s="115"/>
      <c r="BL382" s="115"/>
    </row>
    <row r="383" spans="1:64" x14ac:dyDescent="0.2">
      <c r="A383" s="115"/>
      <c r="B383" s="115"/>
      <c r="C383" s="117"/>
      <c r="D383" s="115"/>
      <c r="E383" s="118"/>
      <c r="F383" s="118"/>
      <c r="G383" s="118"/>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5"/>
      <c r="AL383" s="115"/>
      <c r="AM383" s="115"/>
      <c r="AN383" s="115"/>
      <c r="AO383" s="115"/>
      <c r="AP383" s="115"/>
      <c r="AQ383" s="115"/>
      <c r="AR383" s="115"/>
      <c r="AS383" s="115"/>
      <c r="AT383" s="115"/>
      <c r="AU383" s="115"/>
      <c r="AV383" s="115"/>
      <c r="AW383" s="115"/>
      <c r="AX383" s="115"/>
      <c r="AY383" s="115"/>
      <c r="AZ383" s="115"/>
      <c r="BA383" s="115"/>
      <c r="BB383" s="115"/>
      <c r="BC383" s="115"/>
      <c r="BD383" s="115"/>
      <c r="BE383" s="115"/>
      <c r="BF383" s="115"/>
      <c r="BG383" s="115"/>
      <c r="BH383" s="115"/>
      <c r="BI383" s="115"/>
      <c r="BJ383" s="115"/>
      <c r="BK383" s="115"/>
      <c r="BL383" s="115"/>
    </row>
    <row r="384" spans="1:64" x14ac:dyDescent="0.2">
      <c r="A384" s="115"/>
      <c r="B384" s="115"/>
      <c r="C384" s="117"/>
      <c r="D384" s="115"/>
      <c r="E384" s="118"/>
      <c r="F384" s="118"/>
      <c r="G384" s="118"/>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5"/>
      <c r="AL384" s="115"/>
      <c r="AM384" s="115"/>
      <c r="AN384" s="115"/>
      <c r="AO384" s="115"/>
      <c r="AP384" s="115"/>
      <c r="AQ384" s="115"/>
      <c r="AR384" s="115"/>
      <c r="AS384" s="115"/>
      <c r="AT384" s="115"/>
      <c r="AU384" s="115"/>
      <c r="AV384" s="115"/>
      <c r="AW384" s="115"/>
      <c r="AX384" s="115"/>
      <c r="AY384" s="115"/>
      <c r="AZ384" s="115"/>
      <c r="BA384" s="115"/>
      <c r="BB384" s="115"/>
      <c r="BC384" s="115"/>
      <c r="BD384" s="115"/>
      <c r="BE384" s="115"/>
      <c r="BF384" s="115"/>
      <c r="BG384" s="115"/>
      <c r="BH384" s="115"/>
      <c r="BI384" s="115"/>
      <c r="BJ384" s="115"/>
      <c r="BK384" s="115"/>
      <c r="BL384" s="115"/>
    </row>
    <row r="385" spans="1:64" x14ac:dyDescent="0.2">
      <c r="A385" s="115"/>
      <c r="B385" s="115"/>
      <c r="C385" s="117"/>
      <c r="D385" s="115"/>
      <c r="E385" s="118"/>
      <c r="F385" s="118"/>
      <c r="G385" s="118"/>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5"/>
      <c r="AL385" s="115"/>
      <c r="AM385" s="115"/>
      <c r="AN385" s="115"/>
      <c r="AO385" s="115"/>
      <c r="AP385" s="115"/>
      <c r="AQ385" s="115"/>
      <c r="AR385" s="115"/>
      <c r="AS385" s="115"/>
      <c r="AT385" s="115"/>
      <c r="AU385" s="115"/>
      <c r="AV385" s="115"/>
      <c r="AW385" s="115"/>
      <c r="AX385" s="115"/>
      <c r="AY385" s="115"/>
      <c r="AZ385" s="115"/>
      <c r="BA385" s="115"/>
      <c r="BB385" s="115"/>
      <c r="BC385" s="115"/>
      <c r="BD385" s="115"/>
      <c r="BE385" s="115"/>
      <c r="BF385" s="115"/>
      <c r="BG385" s="115"/>
      <c r="BH385" s="115"/>
      <c r="BI385" s="115"/>
      <c r="BJ385" s="115"/>
      <c r="BK385" s="115"/>
      <c r="BL385" s="115"/>
    </row>
    <row r="386" spans="1:64" x14ac:dyDescent="0.2">
      <c r="A386" s="115"/>
      <c r="B386" s="115"/>
      <c r="C386" s="117"/>
      <c r="D386" s="115"/>
      <c r="E386" s="118"/>
      <c r="F386" s="118"/>
      <c r="G386" s="118"/>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5"/>
      <c r="AL386" s="115"/>
      <c r="AM386" s="115"/>
      <c r="AN386" s="115"/>
      <c r="AO386" s="115"/>
      <c r="AP386" s="115"/>
      <c r="AQ386" s="115"/>
      <c r="AR386" s="115"/>
      <c r="AS386" s="115"/>
      <c r="AT386" s="115"/>
      <c r="AU386" s="115"/>
      <c r="AV386" s="115"/>
      <c r="AW386" s="115"/>
      <c r="AX386" s="115"/>
      <c r="AY386" s="115"/>
      <c r="AZ386" s="115"/>
      <c r="BA386" s="115"/>
      <c r="BB386" s="115"/>
      <c r="BC386" s="115"/>
      <c r="BD386" s="115"/>
      <c r="BE386" s="115"/>
      <c r="BF386" s="115"/>
      <c r="BG386" s="115"/>
      <c r="BH386" s="115"/>
      <c r="BI386" s="115"/>
      <c r="BJ386" s="115"/>
      <c r="BK386" s="115"/>
      <c r="BL386" s="115"/>
    </row>
    <row r="387" spans="1:64" x14ac:dyDescent="0.2">
      <c r="A387" s="115"/>
      <c r="B387" s="115"/>
      <c r="C387" s="117"/>
      <c r="D387" s="115"/>
      <c r="E387" s="118"/>
      <c r="F387" s="118"/>
      <c r="G387" s="118"/>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5"/>
      <c r="AL387" s="115"/>
      <c r="AM387" s="115"/>
      <c r="AN387" s="115"/>
      <c r="AO387" s="115"/>
      <c r="AP387" s="115"/>
      <c r="AQ387" s="115"/>
      <c r="AR387" s="115"/>
      <c r="AS387" s="115"/>
      <c r="AT387" s="115"/>
      <c r="AU387" s="115"/>
      <c r="AV387" s="115"/>
      <c r="AW387" s="115"/>
      <c r="AX387" s="115"/>
      <c r="AY387" s="115"/>
      <c r="AZ387" s="115"/>
      <c r="BA387" s="115"/>
      <c r="BB387" s="115"/>
      <c r="BC387" s="115"/>
      <c r="BD387" s="115"/>
      <c r="BE387" s="115"/>
      <c r="BF387" s="115"/>
      <c r="BG387" s="115"/>
      <c r="BH387" s="115"/>
      <c r="BI387" s="115"/>
      <c r="BJ387" s="115"/>
      <c r="BK387" s="115"/>
      <c r="BL387" s="115"/>
    </row>
    <row r="388" spans="1:64" x14ac:dyDescent="0.2">
      <c r="A388" s="115"/>
      <c r="B388" s="115"/>
      <c r="C388" s="117"/>
      <c r="D388" s="115"/>
      <c r="E388" s="118"/>
      <c r="F388" s="118"/>
      <c r="G388" s="118"/>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5"/>
      <c r="AL388" s="115"/>
      <c r="AM388" s="115"/>
      <c r="AN388" s="115"/>
      <c r="AO388" s="115"/>
      <c r="AP388" s="115"/>
      <c r="AQ388" s="115"/>
      <c r="AR388" s="115"/>
      <c r="AS388" s="115"/>
      <c r="AT388" s="115"/>
      <c r="AU388" s="115"/>
      <c r="AV388" s="115"/>
      <c r="AW388" s="115"/>
      <c r="AX388" s="115"/>
      <c r="AY388" s="115"/>
      <c r="AZ388" s="115"/>
      <c r="BA388" s="115"/>
      <c r="BB388" s="115"/>
      <c r="BC388" s="115"/>
      <c r="BD388" s="115"/>
      <c r="BE388" s="115"/>
      <c r="BF388" s="115"/>
      <c r="BG388" s="115"/>
      <c r="BH388" s="115"/>
      <c r="BI388" s="115"/>
      <c r="BJ388" s="115"/>
      <c r="BK388" s="115"/>
      <c r="BL388" s="115"/>
    </row>
    <row r="389" spans="1:64" x14ac:dyDescent="0.2">
      <c r="A389" s="115"/>
      <c r="B389" s="115"/>
      <c r="C389" s="117"/>
      <c r="D389" s="115"/>
      <c r="E389" s="118"/>
      <c r="F389" s="118"/>
      <c r="G389" s="118"/>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5"/>
      <c r="AL389" s="115"/>
      <c r="AM389" s="115"/>
      <c r="AN389" s="115"/>
      <c r="AO389" s="115"/>
      <c r="AP389" s="115"/>
      <c r="AQ389" s="115"/>
      <c r="AR389" s="115"/>
      <c r="AS389" s="115"/>
      <c r="AT389" s="115"/>
      <c r="AU389" s="115"/>
      <c r="AV389" s="115"/>
      <c r="AW389" s="115"/>
      <c r="AX389" s="115"/>
      <c r="AY389" s="115"/>
      <c r="AZ389" s="115"/>
      <c r="BA389" s="115"/>
      <c r="BB389" s="115"/>
      <c r="BC389" s="115"/>
      <c r="BD389" s="115"/>
      <c r="BE389" s="115"/>
      <c r="BF389" s="115"/>
      <c r="BG389" s="115"/>
      <c r="BH389" s="115"/>
      <c r="BI389" s="115"/>
      <c r="BJ389" s="115"/>
      <c r="BK389" s="115"/>
      <c r="BL389" s="115"/>
    </row>
    <row r="390" spans="1:64" x14ac:dyDescent="0.2">
      <c r="A390" s="115"/>
      <c r="B390" s="115"/>
      <c r="C390" s="117"/>
      <c r="D390" s="115"/>
      <c r="E390" s="118"/>
      <c r="F390" s="118"/>
      <c r="G390" s="118"/>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5"/>
      <c r="AL390" s="115"/>
      <c r="AM390" s="115"/>
      <c r="AN390" s="115"/>
      <c r="AO390" s="115"/>
      <c r="AP390" s="115"/>
      <c r="AQ390" s="115"/>
      <c r="AR390" s="115"/>
      <c r="AS390" s="115"/>
      <c r="AT390" s="115"/>
      <c r="AU390" s="115"/>
      <c r="AV390" s="115"/>
      <c r="AW390" s="115"/>
      <c r="AX390" s="115"/>
      <c r="AY390" s="115"/>
      <c r="AZ390" s="115"/>
      <c r="BA390" s="115"/>
      <c r="BB390" s="115"/>
      <c r="BC390" s="115"/>
      <c r="BD390" s="115"/>
      <c r="BE390" s="115"/>
      <c r="BF390" s="115"/>
      <c r="BG390" s="115"/>
      <c r="BH390" s="115"/>
      <c r="BI390" s="115"/>
      <c r="BJ390" s="115"/>
      <c r="BK390" s="115"/>
      <c r="BL390" s="115"/>
    </row>
    <row r="391" spans="1:64" x14ac:dyDescent="0.2">
      <c r="A391" s="115"/>
      <c r="B391" s="115"/>
      <c r="C391" s="117"/>
      <c r="D391" s="115"/>
      <c r="E391" s="118"/>
      <c r="F391" s="118"/>
      <c r="G391" s="118"/>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5"/>
      <c r="AL391" s="115"/>
      <c r="AM391" s="115"/>
      <c r="AN391" s="115"/>
      <c r="AO391" s="115"/>
      <c r="AP391" s="115"/>
      <c r="AQ391" s="115"/>
      <c r="AR391" s="115"/>
      <c r="AS391" s="115"/>
      <c r="AT391" s="115"/>
      <c r="AU391" s="115"/>
      <c r="AV391" s="115"/>
      <c r="AW391" s="115"/>
      <c r="AX391" s="115"/>
      <c r="AY391" s="115"/>
      <c r="AZ391" s="115"/>
      <c r="BA391" s="115"/>
      <c r="BB391" s="115"/>
      <c r="BC391" s="115"/>
      <c r="BD391" s="115"/>
      <c r="BE391" s="115"/>
      <c r="BF391" s="115"/>
      <c r="BG391" s="115"/>
      <c r="BH391" s="115"/>
      <c r="BI391" s="115"/>
      <c r="BJ391" s="115"/>
      <c r="BK391" s="115"/>
      <c r="BL391" s="115"/>
    </row>
    <row r="392" spans="1:64" x14ac:dyDescent="0.2">
      <c r="A392" s="115"/>
      <c r="B392" s="115"/>
      <c r="C392" s="117"/>
      <c r="D392" s="115"/>
      <c r="E392" s="118"/>
      <c r="F392" s="118"/>
      <c r="G392" s="118"/>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5"/>
      <c r="AL392" s="115"/>
      <c r="AM392" s="115"/>
      <c r="AN392" s="115"/>
      <c r="AO392" s="115"/>
      <c r="AP392" s="115"/>
      <c r="AQ392" s="115"/>
      <c r="AR392" s="115"/>
      <c r="AS392" s="115"/>
      <c r="AT392" s="115"/>
      <c r="AU392" s="115"/>
      <c r="AV392" s="115"/>
      <c r="AW392" s="115"/>
      <c r="AX392" s="115"/>
      <c r="AY392" s="115"/>
      <c r="AZ392" s="115"/>
      <c r="BA392" s="115"/>
      <c r="BB392" s="115"/>
      <c r="BC392" s="115"/>
      <c r="BD392" s="115"/>
      <c r="BE392" s="115"/>
      <c r="BF392" s="115"/>
      <c r="BG392" s="115"/>
      <c r="BH392" s="115"/>
      <c r="BI392" s="115"/>
      <c r="BJ392" s="115"/>
      <c r="BK392" s="115"/>
      <c r="BL392" s="115"/>
    </row>
    <row r="393" spans="1:64" x14ac:dyDescent="0.2">
      <c r="A393" s="115"/>
      <c r="B393" s="115"/>
      <c r="C393" s="117"/>
      <c r="D393" s="115"/>
      <c r="E393" s="118"/>
      <c r="F393" s="118"/>
      <c r="G393" s="118"/>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5"/>
      <c r="AL393" s="115"/>
      <c r="AM393" s="115"/>
      <c r="AN393" s="115"/>
      <c r="AO393" s="115"/>
      <c r="AP393" s="115"/>
      <c r="AQ393" s="115"/>
      <c r="AR393" s="115"/>
      <c r="AS393" s="115"/>
      <c r="AT393" s="115"/>
      <c r="AU393" s="115"/>
      <c r="AV393" s="115"/>
      <c r="AW393" s="115"/>
      <c r="AX393" s="115"/>
      <c r="AY393" s="115"/>
      <c r="AZ393" s="115"/>
      <c r="BA393" s="115"/>
      <c r="BB393" s="115"/>
      <c r="BC393" s="115"/>
      <c r="BD393" s="115"/>
      <c r="BE393" s="115"/>
      <c r="BF393" s="115"/>
      <c r="BG393" s="115"/>
      <c r="BH393" s="115"/>
      <c r="BI393" s="115"/>
      <c r="BJ393" s="115"/>
      <c r="BK393" s="115"/>
      <c r="BL393" s="115"/>
    </row>
    <row r="394" spans="1:64" x14ac:dyDescent="0.2">
      <c r="A394" s="115"/>
      <c r="B394" s="115"/>
      <c r="C394" s="117"/>
      <c r="D394" s="115"/>
      <c r="E394" s="118"/>
      <c r="F394" s="118"/>
      <c r="G394" s="118"/>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5"/>
      <c r="AL394" s="115"/>
      <c r="AM394" s="115"/>
      <c r="AN394" s="115"/>
      <c r="AO394" s="115"/>
      <c r="AP394" s="115"/>
      <c r="AQ394" s="115"/>
      <c r="AR394" s="115"/>
      <c r="AS394" s="115"/>
      <c r="AT394" s="115"/>
      <c r="AU394" s="115"/>
      <c r="AV394" s="115"/>
      <c r="AW394" s="115"/>
      <c r="AX394" s="115"/>
      <c r="AY394" s="115"/>
      <c r="AZ394" s="115"/>
      <c r="BA394" s="115"/>
      <c r="BB394" s="115"/>
      <c r="BC394" s="115"/>
      <c r="BD394" s="115"/>
      <c r="BE394" s="115"/>
      <c r="BF394" s="115"/>
      <c r="BG394" s="115"/>
      <c r="BH394" s="115"/>
      <c r="BI394" s="115"/>
      <c r="BJ394" s="115"/>
      <c r="BK394" s="115"/>
      <c r="BL394" s="115"/>
    </row>
    <row r="395" spans="1:64" x14ac:dyDescent="0.2">
      <c r="A395" s="115"/>
      <c r="B395" s="115"/>
      <c r="C395" s="117"/>
      <c r="D395" s="115"/>
      <c r="E395" s="118"/>
      <c r="F395" s="118"/>
      <c r="G395" s="118"/>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5"/>
      <c r="AL395" s="115"/>
      <c r="AM395" s="115"/>
      <c r="AN395" s="115"/>
      <c r="AO395" s="115"/>
      <c r="AP395" s="115"/>
      <c r="AQ395" s="115"/>
      <c r="AR395" s="115"/>
      <c r="AS395" s="115"/>
      <c r="AT395" s="115"/>
      <c r="AU395" s="115"/>
      <c r="AV395" s="115"/>
      <c r="AW395" s="115"/>
      <c r="AX395" s="115"/>
      <c r="AY395" s="115"/>
      <c r="AZ395" s="115"/>
      <c r="BA395" s="115"/>
      <c r="BB395" s="115"/>
      <c r="BC395" s="115"/>
      <c r="BD395" s="115"/>
      <c r="BE395" s="115"/>
      <c r="BF395" s="115"/>
      <c r="BG395" s="115"/>
      <c r="BH395" s="115"/>
      <c r="BI395" s="115"/>
      <c r="BJ395" s="115"/>
      <c r="BK395" s="115"/>
      <c r="BL395" s="115"/>
    </row>
    <row r="396" spans="1:64" x14ac:dyDescent="0.2">
      <c r="A396" s="115"/>
      <c r="B396" s="115"/>
      <c r="C396" s="117"/>
      <c r="D396" s="115"/>
      <c r="E396" s="118"/>
      <c r="F396" s="118"/>
      <c r="G396" s="118"/>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5"/>
      <c r="AL396" s="115"/>
      <c r="AM396" s="115"/>
      <c r="AN396" s="115"/>
      <c r="AO396" s="115"/>
      <c r="AP396" s="115"/>
      <c r="AQ396" s="115"/>
      <c r="AR396" s="115"/>
      <c r="AS396" s="115"/>
      <c r="AT396" s="115"/>
      <c r="AU396" s="115"/>
      <c r="AV396" s="115"/>
      <c r="AW396" s="115"/>
      <c r="AX396" s="115"/>
      <c r="AY396" s="115"/>
      <c r="AZ396" s="115"/>
      <c r="BA396" s="115"/>
      <c r="BB396" s="115"/>
      <c r="BC396" s="115"/>
      <c r="BD396" s="115"/>
      <c r="BE396" s="115"/>
      <c r="BF396" s="115"/>
      <c r="BG396" s="115"/>
      <c r="BH396" s="115"/>
      <c r="BI396" s="115"/>
      <c r="BJ396" s="115"/>
      <c r="BK396" s="115"/>
      <c r="BL396" s="115"/>
    </row>
    <row r="397" spans="1:64" x14ac:dyDescent="0.2">
      <c r="A397" s="115"/>
      <c r="B397" s="115"/>
      <c r="C397" s="117"/>
      <c r="D397" s="115"/>
      <c r="E397" s="118"/>
      <c r="F397" s="118"/>
      <c r="G397" s="118"/>
      <c r="H397" s="115"/>
      <c r="I397" s="115"/>
      <c r="J397" s="115"/>
      <c r="K397" s="115"/>
      <c r="L397" s="115"/>
      <c r="M397" s="115"/>
      <c r="N397" s="115"/>
      <c r="O397" s="115"/>
      <c r="P397" s="115"/>
      <c r="Q397" s="115"/>
      <c r="R397" s="115"/>
      <c r="S397" s="115"/>
      <c r="T397" s="115"/>
      <c r="U397" s="115"/>
      <c r="V397" s="115"/>
      <c r="W397" s="115"/>
      <c r="X397" s="115"/>
      <c r="Y397" s="115"/>
      <c r="Z397" s="115"/>
      <c r="AA397" s="115"/>
      <c r="AB397" s="115"/>
      <c r="AC397" s="115"/>
      <c r="AD397" s="115"/>
      <c r="AE397" s="115"/>
      <c r="AF397" s="115"/>
      <c r="AG397" s="115"/>
      <c r="AH397" s="115"/>
      <c r="AI397" s="115"/>
      <c r="AJ397" s="115"/>
      <c r="AK397" s="115"/>
      <c r="AL397" s="115"/>
      <c r="AM397" s="115"/>
      <c r="AN397" s="115"/>
      <c r="AO397" s="115"/>
      <c r="AP397" s="115"/>
      <c r="AQ397" s="115"/>
      <c r="AR397" s="115"/>
      <c r="AS397" s="115"/>
      <c r="AT397" s="115"/>
      <c r="AU397" s="115"/>
      <c r="AV397" s="115"/>
      <c r="AW397" s="115"/>
      <c r="AX397" s="115"/>
      <c r="AY397" s="115"/>
      <c r="AZ397" s="115"/>
      <c r="BA397" s="115"/>
      <c r="BB397" s="115"/>
      <c r="BC397" s="115"/>
      <c r="BD397" s="115"/>
      <c r="BE397" s="115"/>
      <c r="BF397" s="115"/>
      <c r="BG397" s="115"/>
      <c r="BH397" s="115"/>
      <c r="BI397" s="115"/>
      <c r="BJ397" s="115"/>
      <c r="BK397" s="115"/>
      <c r="BL397" s="115"/>
    </row>
    <row r="398" spans="1:64" x14ac:dyDescent="0.2">
      <c r="A398" s="115"/>
      <c r="B398" s="115"/>
      <c r="C398" s="117"/>
      <c r="D398" s="115"/>
      <c r="E398" s="118"/>
      <c r="F398" s="118"/>
      <c r="G398" s="118"/>
      <c r="H398" s="115"/>
      <c r="I398" s="115"/>
      <c r="J398" s="115"/>
      <c r="K398" s="115"/>
      <c r="L398" s="115"/>
      <c r="M398" s="115"/>
      <c r="N398" s="115"/>
      <c r="O398" s="115"/>
      <c r="P398" s="115"/>
      <c r="Q398" s="115"/>
      <c r="R398" s="115"/>
      <c r="S398" s="115"/>
      <c r="T398" s="115"/>
      <c r="U398" s="115"/>
      <c r="V398" s="115"/>
      <c r="W398" s="115"/>
      <c r="X398" s="115"/>
      <c r="Y398" s="115"/>
      <c r="Z398" s="115"/>
      <c r="AA398" s="115"/>
      <c r="AB398" s="115"/>
      <c r="AC398" s="115"/>
      <c r="AD398" s="115"/>
      <c r="AE398" s="115"/>
      <c r="AF398" s="115"/>
      <c r="AG398" s="115"/>
      <c r="AH398" s="115"/>
      <c r="AI398" s="115"/>
      <c r="AJ398" s="115"/>
      <c r="AK398" s="115"/>
      <c r="AL398" s="115"/>
      <c r="AM398" s="115"/>
      <c r="AN398" s="115"/>
      <c r="AO398" s="115"/>
      <c r="AP398" s="115"/>
      <c r="AQ398" s="115"/>
      <c r="AR398" s="115"/>
      <c r="AS398" s="115"/>
      <c r="AT398" s="115"/>
      <c r="AU398" s="115"/>
      <c r="AV398" s="115"/>
      <c r="AW398" s="115"/>
      <c r="AX398" s="115"/>
      <c r="AY398" s="115"/>
      <c r="AZ398" s="115"/>
      <c r="BA398" s="115"/>
      <c r="BB398" s="115"/>
      <c r="BC398" s="115"/>
      <c r="BD398" s="115"/>
      <c r="BE398" s="115"/>
      <c r="BF398" s="115"/>
      <c r="BG398" s="115"/>
      <c r="BH398" s="115"/>
      <c r="BI398" s="115"/>
      <c r="BJ398" s="115"/>
      <c r="BK398" s="115"/>
      <c r="BL398" s="115"/>
    </row>
    <row r="399" spans="1:64" x14ac:dyDescent="0.2">
      <c r="A399" s="115"/>
      <c r="B399" s="115"/>
      <c r="C399" s="117"/>
      <c r="D399" s="115"/>
      <c r="E399" s="118"/>
      <c r="F399" s="118"/>
      <c r="G399" s="118"/>
      <c r="H399" s="115"/>
      <c r="I399" s="115"/>
      <c r="J399" s="115"/>
      <c r="K399" s="115"/>
      <c r="L399" s="115"/>
      <c r="M399" s="115"/>
      <c r="N399" s="115"/>
      <c r="O399" s="115"/>
      <c r="P399" s="115"/>
      <c r="Q399" s="115"/>
      <c r="R399" s="115"/>
      <c r="S399" s="115"/>
      <c r="T399" s="115"/>
      <c r="U399" s="115"/>
      <c r="V399" s="115"/>
      <c r="W399" s="115"/>
      <c r="X399" s="115"/>
      <c r="Y399" s="115"/>
      <c r="Z399" s="115"/>
      <c r="AA399" s="115"/>
      <c r="AB399" s="115"/>
      <c r="AC399" s="115"/>
      <c r="AD399" s="115"/>
      <c r="AE399" s="115"/>
      <c r="AF399" s="115"/>
      <c r="AG399" s="115"/>
      <c r="AH399" s="115"/>
      <c r="AI399" s="115"/>
      <c r="AJ399" s="115"/>
      <c r="AK399" s="115"/>
      <c r="AL399" s="115"/>
      <c r="AM399" s="115"/>
      <c r="AN399" s="115"/>
      <c r="AO399" s="115"/>
      <c r="AP399" s="115"/>
      <c r="AQ399" s="115"/>
      <c r="AR399" s="115"/>
      <c r="AS399" s="115"/>
      <c r="AT399" s="115"/>
      <c r="AU399" s="115"/>
      <c r="AV399" s="115"/>
      <c r="AW399" s="115"/>
      <c r="AX399" s="115"/>
      <c r="AY399" s="115"/>
      <c r="AZ399" s="115"/>
      <c r="BA399" s="115"/>
      <c r="BB399" s="115"/>
      <c r="BC399" s="115"/>
      <c r="BD399" s="115"/>
      <c r="BE399" s="115"/>
      <c r="BF399" s="115"/>
      <c r="BG399" s="115"/>
      <c r="BH399" s="115"/>
      <c r="BI399" s="115"/>
      <c r="BJ399" s="115"/>
      <c r="BK399" s="115"/>
      <c r="BL399" s="115"/>
    </row>
    <row r="400" spans="1:64" x14ac:dyDescent="0.2">
      <c r="A400" s="115"/>
      <c r="B400" s="115"/>
      <c r="C400" s="117"/>
      <c r="D400" s="115"/>
      <c r="E400" s="118"/>
      <c r="F400" s="118"/>
      <c r="G400" s="118"/>
      <c r="H400" s="115"/>
      <c r="I400" s="115"/>
      <c r="J400" s="115"/>
      <c r="K400" s="115"/>
      <c r="L400" s="115"/>
      <c r="M400" s="115"/>
      <c r="N400" s="115"/>
      <c r="O400" s="115"/>
      <c r="P400" s="115"/>
      <c r="Q400" s="115"/>
      <c r="R400" s="115"/>
      <c r="S400" s="115"/>
      <c r="T400" s="115"/>
      <c r="U400" s="115"/>
      <c r="V400" s="115"/>
      <c r="W400" s="115"/>
      <c r="X400" s="115"/>
      <c r="Y400" s="115"/>
      <c r="Z400" s="115"/>
      <c r="AA400" s="115"/>
      <c r="AB400" s="115"/>
      <c r="AC400" s="115"/>
      <c r="AD400" s="115"/>
      <c r="AE400" s="115"/>
      <c r="AF400" s="115"/>
      <c r="AG400" s="115"/>
      <c r="AH400" s="115"/>
      <c r="AI400" s="115"/>
      <c r="AJ400" s="115"/>
      <c r="AK400" s="115"/>
      <c r="AL400" s="115"/>
      <c r="AM400" s="115"/>
      <c r="AN400" s="115"/>
      <c r="AO400" s="115"/>
      <c r="AP400" s="115"/>
      <c r="AQ400" s="115"/>
      <c r="AR400" s="115"/>
      <c r="AS400" s="115"/>
      <c r="AT400" s="115"/>
      <c r="AU400" s="115"/>
      <c r="AV400" s="115"/>
      <c r="AW400" s="115"/>
      <c r="AX400" s="115"/>
      <c r="AY400" s="115"/>
      <c r="AZ400" s="115"/>
      <c r="BA400" s="115"/>
      <c r="BB400" s="115"/>
      <c r="BC400" s="115"/>
      <c r="BD400" s="115"/>
      <c r="BE400" s="115"/>
      <c r="BF400" s="115"/>
      <c r="BG400" s="115"/>
      <c r="BH400" s="115"/>
      <c r="BI400" s="115"/>
      <c r="BJ400" s="115"/>
      <c r="BK400" s="115"/>
      <c r="BL400" s="115"/>
    </row>
    <row r="401" spans="1:64" x14ac:dyDescent="0.2">
      <c r="A401" s="115"/>
      <c r="B401" s="115"/>
      <c r="C401" s="117"/>
      <c r="D401" s="115"/>
      <c r="E401" s="118"/>
      <c r="F401" s="118"/>
      <c r="G401" s="118"/>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5"/>
      <c r="AL401" s="115"/>
      <c r="AM401" s="115"/>
      <c r="AN401" s="115"/>
      <c r="AO401" s="115"/>
      <c r="AP401" s="115"/>
      <c r="AQ401" s="115"/>
      <c r="AR401" s="115"/>
      <c r="AS401" s="115"/>
      <c r="AT401" s="115"/>
      <c r="AU401" s="115"/>
      <c r="AV401" s="115"/>
      <c r="AW401" s="115"/>
      <c r="AX401" s="115"/>
      <c r="AY401" s="115"/>
      <c r="AZ401" s="115"/>
      <c r="BA401" s="115"/>
      <c r="BB401" s="115"/>
      <c r="BC401" s="115"/>
      <c r="BD401" s="115"/>
      <c r="BE401" s="115"/>
      <c r="BF401" s="115"/>
      <c r="BG401" s="115"/>
      <c r="BH401" s="115"/>
      <c r="BI401" s="115"/>
      <c r="BJ401" s="115"/>
      <c r="BK401" s="115"/>
      <c r="BL401" s="115"/>
    </row>
    <row r="402" spans="1:64" x14ac:dyDescent="0.2">
      <c r="A402" s="115"/>
      <c r="B402" s="115"/>
      <c r="C402" s="117"/>
      <c r="D402" s="115"/>
      <c r="E402" s="118"/>
      <c r="F402" s="118"/>
      <c r="G402" s="118"/>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5"/>
      <c r="AL402" s="115"/>
      <c r="AM402" s="115"/>
      <c r="AN402" s="115"/>
      <c r="AO402" s="115"/>
      <c r="AP402" s="115"/>
      <c r="AQ402" s="115"/>
      <c r="AR402" s="115"/>
      <c r="AS402" s="115"/>
      <c r="AT402" s="115"/>
      <c r="AU402" s="115"/>
      <c r="AV402" s="115"/>
      <c r="AW402" s="115"/>
      <c r="AX402" s="115"/>
      <c r="AY402" s="115"/>
      <c r="AZ402" s="115"/>
      <c r="BA402" s="115"/>
      <c r="BB402" s="115"/>
      <c r="BC402" s="115"/>
      <c r="BD402" s="115"/>
      <c r="BE402" s="115"/>
      <c r="BF402" s="115"/>
      <c r="BG402" s="115"/>
      <c r="BH402" s="115"/>
      <c r="BI402" s="115"/>
      <c r="BJ402" s="115"/>
      <c r="BK402" s="115"/>
      <c r="BL402" s="115"/>
    </row>
    <row r="403" spans="1:64" x14ac:dyDescent="0.2">
      <c r="A403" s="115"/>
      <c r="B403" s="115"/>
      <c r="C403" s="117"/>
      <c r="D403" s="115"/>
      <c r="E403" s="118"/>
      <c r="F403" s="118"/>
      <c r="G403" s="118"/>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5"/>
      <c r="AL403" s="115"/>
      <c r="AM403" s="115"/>
      <c r="AN403" s="115"/>
      <c r="AO403" s="115"/>
      <c r="AP403" s="115"/>
      <c r="AQ403" s="115"/>
      <c r="AR403" s="115"/>
      <c r="AS403" s="115"/>
      <c r="AT403" s="115"/>
      <c r="AU403" s="115"/>
      <c r="AV403" s="115"/>
      <c r="AW403" s="115"/>
      <c r="AX403" s="115"/>
      <c r="AY403" s="115"/>
      <c r="AZ403" s="115"/>
      <c r="BA403" s="115"/>
      <c r="BB403" s="115"/>
      <c r="BC403" s="115"/>
      <c r="BD403" s="115"/>
      <c r="BE403" s="115"/>
      <c r="BF403" s="115"/>
      <c r="BG403" s="115"/>
      <c r="BH403" s="115"/>
      <c r="BI403" s="115"/>
      <c r="BJ403" s="115"/>
      <c r="BK403" s="115"/>
      <c r="BL403" s="115"/>
    </row>
    <row r="404" spans="1:64" x14ac:dyDescent="0.2">
      <c r="A404" s="115"/>
      <c r="B404" s="115"/>
      <c r="C404" s="117"/>
      <c r="D404" s="115"/>
      <c r="E404" s="118"/>
      <c r="F404" s="118"/>
      <c r="G404" s="118"/>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5"/>
      <c r="AL404" s="115"/>
      <c r="AM404" s="115"/>
      <c r="AN404" s="115"/>
      <c r="AO404" s="115"/>
      <c r="AP404" s="115"/>
      <c r="AQ404" s="115"/>
      <c r="AR404" s="115"/>
      <c r="AS404" s="115"/>
      <c r="AT404" s="115"/>
      <c r="AU404" s="115"/>
      <c r="AV404" s="115"/>
      <c r="AW404" s="115"/>
      <c r="AX404" s="115"/>
      <c r="AY404" s="115"/>
      <c r="AZ404" s="115"/>
      <c r="BA404" s="115"/>
      <c r="BB404" s="115"/>
      <c r="BC404" s="115"/>
      <c r="BD404" s="115"/>
      <c r="BE404" s="115"/>
      <c r="BF404" s="115"/>
      <c r="BG404" s="115"/>
      <c r="BH404" s="115"/>
      <c r="BI404" s="115"/>
      <c r="BJ404" s="115"/>
      <c r="BK404" s="115"/>
      <c r="BL404" s="115"/>
    </row>
    <row r="405" spans="1:64" x14ac:dyDescent="0.2">
      <c r="A405" s="115"/>
      <c r="B405" s="115"/>
      <c r="C405" s="117"/>
      <c r="D405" s="115"/>
      <c r="E405" s="118"/>
      <c r="F405" s="118"/>
      <c r="G405" s="118"/>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5"/>
      <c r="AL405" s="115"/>
      <c r="AM405" s="115"/>
      <c r="AN405" s="115"/>
      <c r="AO405" s="115"/>
      <c r="AP405" s="115"/>
      <c r="AQ405" s="115"/>
      <c r="AR405" s="115"/>
      <c r="AS405" s="115"/>
      <c r="AT405" s="115"/>
      <c r="AU405" s="115"/>
      <c r="AV405" s="115"/>
      <c r="AW405" s="115"/>
      <c r="AX405" s="115"/>
      <c r="AY405" s="115"/>
      <c r="AZ405" s="115"/>
      <c r="BA405" s="115"/>
      <c r="BB405" s="115"/>
      <c r="BC405" s="115"/>
      <c r="BD405" s="115"/>
      <c r="BE405" s="115"/>
      <c r="BF405" s="115"/>
      <c r="BG405" s="115"/>
      <c r="BH405" s="115"/>
      <c r="BI405" s="115"/>
      <c r="BJ405" s="115"/>
      <c r="BK405" s="115"/>
      <c r="BL405" s="115"/>
    </row>
    <row r="406" spans="1:64" x14ac:dyDescent="0.2">
      <c r="A406" s="115"/>
      <c r="B406" s="115"/>
      <c r="C406" s="117"/>
      <c r="D406" s="115"/>
      <c r="E406" s="118"/>
      <c r="F406" s="118"/>
      <c r="G406" s="118"/>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5"/>
      <c r="AL406" s="115"/>
      <c r="AM406" s="115"/>
      <c r="AN406" s="115"/>
      <c r="AO406" s="115"/>
      <c r="AP406" s="115"/>
      <c r="AQ406" s="115"/>
      <c r="AR406" s="115"/>
      <c r="AS406" s="115"/>
      <c r="AT406" s="115"/>
      <c r="AU406" s="115"/>
      <c r="AV406" s="115"/>
      <c r="AW406" s="115"/>
      <c r="AX406" s="115"/>
      <c r="AY406" s="115"/>
      <c r="AZ406" s="115"/>
      <c r="BA406" s="115"/>
      <c r="BB406" s="115"/>
      <c r="BC406" s="115"/>
      <c r="BD406" s="115"/>
      <c r="BE406" s="115"/>
      <c r="BF406" s="115"/>
      <c r="BG406" s="115"/>
      <c r="BH406" s="115"/>
      <c r="BI406" s="115"/>
      <c r="BJ406" s="115"/>
      <c r="BK406" s="115"/>
      <c r="BL406" s="115"/>
    </row>
    <row r="407" spans="1:64" x14ac:dyDescent="0.2">
      <c r="A407" s="115"/>
      <c r="B407" s="115"/>
      <c r="C407" s="117"/>
      <c r="D407" s="115"/>
      <c r="E407" s="118"/>
      <c r="F407" s="118"/>
      <c r="G407" s="118"/>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5"/>
      <c r="AL407" s="115"/>
      <c r="AM407" s="115"/>
      <c r="AN407" s="115"/>
      <c r="AO407" s="115"/>
      <c r="AP407" s="115"/>
      <c r="AQ407" s="115"/>
      <c r="AR407" s="115"/>
      <c r="AS407" s="115"/>
      <c r="AT407" s="115"/>
      <c r="AU407" s="115"/>
      <c r="AV407" s="115"/>
      <c r="AW407" s="115"/>
      <c r="AX407" s="115"/>
      <c r="AY407" s="115"/>
      <c r="AZ407" s="115"/>
      <c r="BA407" s="115"/>
      <c r="BB407" s="115"/>
      <c r="BC407" s="115"/>
      <c r="BD407" s="115"/>
      <c r="BE407" s="115"/>
      <c r="BF407" s="115"/>
      <c r="BG407" s="115"/>
      <c r="BH407" s="115"/>
      <c r="BI407" s="115"/>
      <c r="BJ407" s="115"/>
      <c r="BK407" s="115"/>
      <c r="BL407" s="115"/>
    </row>
    <row r="408" spans="1:64" x14ac:dyDescent="0.2">
      <c r="A408" s="115"/>
      <c r="B408" s="115"/>
      <c r="C408" s="117"/>
      <c r="D408" s="115"/>
      <c r="E408" s="118"/>
      <c r="F408" s="118"/>
      <c r="G408" s="118"/>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5"/>
      <c r="AL408" s="115"/>
      <c r="AM408" s="115"/>
      <c r="AN408" s="115"/>
      <c r="AO408" s="115"/>
      <c r="AP408" s="115"/>
      <c r="AQ408" s="115"/>
      <c r="AR408" s="115"/>
      <c r="AS408" s="115"/>
      <c r="AT408" s="115"/>
      <c r="AU408" s="115"/>
      <c r="AV408" s="115"/>
      <c r="AW408" s="115"/>
      <c r="AX408" s="115"/>
      <c r="AY408" s="115"/>
      <c r="AZ408" s="115"/>
      <c r="BA408" s="115"/>
      <c r="BB408" s="115"/>
      <c r="BC408" s="115"/>
      <c r="BD408" s="115"/>
      <c r="BE408" s="115"/>
      <c r="BF408" s="115"/>
      <c r="BG408" s="115"/>
      <c r="BH408" s="115"/>
      <c r="BI408" s="115"/>
      <c r="BJ408" s="115"/>
      <c r="BK408" s="115"/>
      <c r="BL408" s="115"/>
    </row>
    <row r="409" spans="1:64" x14ac:dyDescent="0.2">
      <c r="A409" s="115"/>
      <c r="B409" s="115"/>
      <c r="C409" s="117"/>
      <c r="D409" s="115"/>
      <c r="E409" s="118"/>
      <c r="F409" s="118"/>
      <c r="G409" s="118"/>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5"/>
      <c r="AL409" s="115"/>
      <c r="AM409" s="115"/>
      <c r="AN409" s="115"/>
      <c r="AO409" s="115"/>
      <c r="AP409" s="115"/>
      <c r="AQ409" s="115"/>
      <c r="AR409" s="115"/>
      <c r="AS409" s="115"/>
      <c r="AT409" s="115"/>
      <c r="AU409" s="115"/>
      <c r="AV409" s="115"/>
      <c r="AW409" s="115"/>
      <c r="AX409" s="115"/>
      <c r="AY409" s="115"/>
      <c r="AZ409" s="115"/>
      <c r="BA409" s="115"/>
      <c r="BB409" s="115"/>
      <c r="BC409" s="115"/>
      <c r="BD409" s="115"/>
      <c r="BE409" s="115"/>
      <c r="BF409" s="115"/>
      <c r="BG409" s="115"/>
      <c r="BH409" s="115"/>
      <c r="BI409" s="115"/>
      <c r="BJ409" s="115"/>
      <c r="BK409" s="115"/>
      <c r="BL409" s="115"/>
    </row>
    <row r="410" spans="1:64" x14ac:dyDescent="0.2">
      <c r="A410" s="115"/>
      <c r="B410" s="115"/>
      <c r="C410" s="117"/>
      <c r="D410" s="115"/>
      <c r="E410" s="118"/>
      <c r="F410" s="118"/>
      <c r="G410" s="118"/>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5"/>
      <c r="AY410" s="115"/>
      <c r="AZ410" s="115"/>
      <c r="BA410" s="115"/>
      <c r="BB410" s="115"/>
      <c r="BC410" s="115"/>
      <c r="BD410" s="115"/>
      <c r="BE410" s="115"/>
      <c r="BF410" s="115"/>
      <c r="BG410" s="115"/>
      <c r="BH410" s="115"/>
      <c r="BI410" s="115"/>
      <c r="BJ410" s="115"/>
      <c r="BK410" s="115"/>
      <c r="BL410" s="115"/>
    </row>
    <row r="411" spans="1:64" x14ac:dyDescent="0.2">
      <c r="A411" s="115"/>
      <c r="B411" s="115"/>
      <c r="C411" s="117"/>
      <c r="D411" s="115"/>
      <c r="E411" s="118"/>
      <c r="F411" s="118"/>
      <c r="G411" s="118"/>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5"/>
      <c r="AL411" s="115"/>
      <c r="AM411" s="115"/>
      <c r="AN411" s="115"/>
      <c r="AO411" s="115"/>
      <c r="AP411" s="115"/>
      <c r="AQ411" s="115"/>
      <c r="AR411" s="115"/>
      <c r="AS411" s="115"/>
      <c r="AT411" s="115"/>
      <c r="AU411" s="115"/>
      <c r="AV411" s="115"/>
      <c r="AW411" s="115"/>
      <c r="AX411" s="115"/>
      <c r="AY411" s="115"/>
      <c r="AZ411" s="115"/>
      <c r="BA411" s="115"/>
      <c r="BB411" s="115"/>
      <c r="BC411" s="115"/>
      <c r="BD411" s="115"/>
      <c r="BE411" s="115"/>
      <c r="BF411" s="115"/>
      <c r="BG411" s="115"/>
      <c r="BH411" s="115"/>
      <c r="BI411" s="115"/>
      <c r="BJ411" s="115"/>
      <c r="BK411" s="115"/>
      <c r="BL411" s="115"/>
    </row>
    <row r="412" spans="1:64" x14ac:dyDescent="0.2">
      <c r="A412" s="115"/>
      <c r="B412" s="115"/>
      <c r="C412" s="117"/>
      <c r="D412" s="115"/>
      <c r="E412" s="118"/>
      <c r="F412" s="118"/>
      <c r="G412" s="118"/>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5"/>
      <c r="AL412" s="115"/>
      <c r="AM412" s="115"/>
      <c r="AN412" s="115"/>
      <c r="AO412" s="115"/>
      <c r="AP412" s="115"/>
      <c r="AQ412" s="115"/>
      <c r="AR412" s="115"/>
      <c r="AS412" s="115"/>
      <c r="AT412" s="115"/>
      <c r="AU412" s="115"/>
      <c r="AV412" s="115"/>
      <c r="AW412" s="115"/>
      <c r="AX412" s="115"/>
      <c r="AY412" s="115"/>
      <c r="AZ412" s="115"/>
      <c r="BA412" s="115"/>
      <c r="BB412" s="115"/>
      <c r="BC412" s="115"/>
      <c r="BD412" s="115"/>
      <c r="BE412" s="115"/>
      <c r="BF412" s="115"/>
      <c r="BG412" s="115"/>
      <c r="BH412" s="115"/>
      <c r="BI412" s="115"/>
      <c r="BJ412" s="115"/>
      <c r="BK412" s="115"/>
      <c r="BL412" s="115"/>
    </row>
    <row r="413" spans="1:64" x14ac:dyDescent="0.2">
      <c r="A413" s="115"/>
      <c r="B413" s="115"/>
      <c r="C413" s="117"/>
      <c r="D413" s="115"/>
      <c r="E413" s="118"/>
      <c r="F413" s="118"/>
      <c r="G413" s="118"/>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5"/>
      <c r="AL413" s="115"/>
      <c r="AM413" s="115"/>
      <c r="AN413" s="115"/>
      <c r="AO413" s="115"/>
      <c r="AP413" s="115"/>
      <c r="AQ413" s="115"/>
      <c r="AR413" s="115"/>
      <c r="AS413" s="115"/>
      <c r="AT413" s="115"/>
      <c r="AU413" s="115"/>
      <c r="AV413" s="115"/>
      <c r="AW413" s="115"/>
      <c r="AX413" s="115"/>
      <c r="AY413" s="115"/>
      <c r="AZ413" s="115"/>
      <c r="BA413" s="115"/>
      <c r="BB413" s="115"/>
      <c r="BC413" s="115"/>
      <c r="BD413" s="115"/>
      <c r="BE413" s="115"/>
      <c r="BF413" s="115"/>
      <c r="BG413" s="115"/>
      <c r="BH413" s="115"/>
      <c r="BI413" s="115"/>
      <c r="BJ413" s="115"/>
      <c r="BK413" s="115"/>
      <c r="BL413" s="115"/>
    </row>
    <row r="414" spans="1:64" x14ac:dyDescent="0.2">
      <c r="A414" s="115"/>
      <c r="B414" s="115"/>
      <c r="C414" s="117"/>
      <c r="D414" s="115"/>
      <c r="E414" s="118"/>
      <c r="F414" s="118"/>
      <c r="G414" s="118"/>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5"/>
      <c r="AL414" s="115"/>
      <c r="AM414" s="115"/>
      <c r="AN414" s="115"/>
      <c r="AO414" s="115"/>
      <c r="AP414" s="115"/>
      <c r="AQ414" s="115"/>
      <c r="AR414" s="115"/>
      <c r="AS414" s="115"/>
      <c r="AT414" s="115"/>
      <c r="AU414" s="115"/>
      <c r="AV414" s="115"/>
      <c r="AW414" s="115"/>
      <c r="AX414" s="115"/>
      <c r="AY414" s="115"/>
      <c r="AZ414" s="115"/>
      <c r="BA414" s="115"/>
      <c r="BB414" s="115"/>
      <c r="BC414" s="115"/>
      <c r="BD414" s="115"/>
      <c r="BE414" s="115"/>
      <c r="BF414" s="115"/>
      <c r="BG414" s="115"/>
      <c r="BH414" s="115"/>
      <c r="BI414" s="115"/>
      <c r="BJ414" s="115"/>
      <c r="BK414" s="115"/>
      <c r="BL414" s="115"/>
    </row>
    <row r="415" spans="1:64" x14ac:dyDescent="0.2">
      <c r="A415" s="115"/>
      <c r="B415" s="115"/>
      <c r="C415" s="117"/>
      <c r="D415" s="115"/>
      <c r="E415" s="118"/>
      <c r="F415" s="118"/>
      <c r="G415" s="118"/>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5"/>
      <c r="AL415" s="115"/>
      <c r="AM415" s="115"/>
      <c r="AN415" s="115"/>
      <c r="AO415" s="115"/>
      <c r="AP415" s="115"/>
      <c r="AQ415" s="115"/>
      <c r="AR415" s="115"/>
      <c r="AS415" s="115"/>
      <c r="AT415" s="115"/>
      <c r="AU415" s="115"/>
      <c r="AV415" s="115"/>
      <c r="AW415" s="115"/>
      <c r="AX415" s="115"/>
      <c r="AY415" s="115"/>
      <c r="AZ415" s="115"/>
      <c r="BA415" s="115"/>
      <c r="BB415" s="115"/>
      <c r="BC415" s="115"/>
      <c r="BD415" s="115"/>
      <c r="BE415" s="115"/>
      <c r="BF415" s="115"/>
      <c r="BG415" s="115"/>
      <c r="BH415" s="115"/>
      <c r="BI415" s="115"/>
      <c r="BJ415" s="115"/>
      <c r="BK415" s="115"/>
      <c r="BL415" s="115"/>
    </row>
    <row r="416" spans="1:64" x14ac:dyDescent="0.2">
      <c r="A416" s="115"/>
      <c r="B416" s="115"/>
      <c r="C416" s="117"/>
      <c r="D416" s="115"/>
      <c r="E416" s="118"/>
      <c r="F416" s="118"/>
      <c r="G416" s="118"/>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5"/>
      <c r="AL416" s="115"/>
      <c r="AM416" s="115"/>
      <c r="AN416" s="115"/>
      <c r="AO416" s="115"/>
      <c r="AP416" s="115"/>
      <c r="AQ416" s="115"/>
      <c r="AR416" s="115"/>
      <c r="AS416" s="115"/>
      <c r="AT416" s="115"/>
      <c r="AU416" s="115"/>
      <c r="AV416" s="115"/>
      <c r="AW416" s="115"/>
      <c r="AX416" s="115"/>
      <c r="AY416" s="115"/>
      <c r="AZ416" s="115"/>
      <c r="BA416" s="115"/>
      <c r="BB416" s="115"/>
      <c r="BC416" s="115"/>
      <c r="BD416" s="115"/>
      <c r="BE416" s="115"/>
      <c r="BF416" s="115"/>
      <c r="BG416" s="115"/>
      <c r="BH416" s="115"/>
      <c r="BI416" s="115"/>
      <c r="BJ416" s="115"/>
      <c r="BK416" s="115"/>
      <c r="BL416" s="115"/>
    </row>
    <row r="417" spans="1:64" x14ac:dyDescent="0.2">
      <c r="A417" s="115"/>
      <c r="B417" s="115"/>
      <c r="C417" s="117"/>
      <c r="D417" s="115"/>
      <c r="E417" s="118"/>
      <c r="F417" s="118"/>
      <c r="G417" s="118"/>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5"/>
      <c r="AL417" s="115"/>
      <c r="AM417" s="115"/>
      <c r="AN417" s="115"/>
      <c r="AO417" s="115"/>
      <c r="AP417" s="115"/>
      <c r="AQ417" s="115"/>
      <c r="AR417" s="115"/>
      <c r="AS417" s="115"/>
      <c r="AT417" s="115"/>
      <c r="AU417" s="115"/>
      <c r="AV417" s="115"/>
      <c r="AW417" s="115"/>
      <c r="AX417" s="115"/>
      <c r="AY417" s="115"/>
      <c r="AZ417" s="115"/>
      <c r="BA417" s="115"/>
      <c r="BB417" s="115"/>
      <c r="BC417" s="115"/>
      <c r="BD417" s="115"/>
      <c r="BE417" s="115"/>
      <c r="BF417" s="115"/>
      <c r="BG417" s="115"/>
      <c r="BH417" s="115"/>
      <c r="BI417" s="115"/>
      <c r="BJ417" s="115"/>
      <c r="BK417" s="115"/>
      <c r="BL417" s="115"/>
    </row>
    <row r="418" spans="1:64" x14ac:dyDescent="0.2">
      <c r="A418" s="115"/>
      <c r="B418" s="115"/>
      <c r="C418" s="117"/>
      <c r="D418" s="115"/>
      <c r="E418" s="118"/>
      <c r="F418" s="118"/>
      <c r="G418" s="118"/>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5"/>
      <c r="AL418" s="115"/>
      <c r="AM418" s="115"/>
      <c r="AN418" s="115"/>
      <c r="AO418" s="115"/>
      <c r="AP418" s="115"/>
      <c r="AQ418" s="115"/>
      <c r="AR418" s="115"/>
      <c r="AS418" s="115"/>
      <c r="AT418" s="115"/>
      <c r="AU418" s="115"/>
      <c r="AV418" s="115"/>
      <c r="AW418" s="115"/>
      <c r="AX418" s="115"/>
      <c r="AY418" s="115"/>
      <c r="AZ418" s="115"/>
      <c r="BA418" s="115"/>
      <c r="BB418" s="115"/>
      <c r="BC418" s="115"/>
      <c r="BD418" s="115"/>
      <c r="BE418" s="115"/>
      <c r="BF418" s="115"/>
      <c r="BG418" s="115"/>
      <c r="BH418" s="115"/>
      <c r="BI418" s="115"/>
      <c r="BJ418" s="115"/>
      <c r="BK418" s="115"/>
      <c r="BL418" s="115"/>
    </row>
    <row r="419" spans="1:64" x14ac:dyDescent="0.2">
      <c r="A419" s="115"/>
      <c r="B419" s="115"/>
      <c r="C419" s="117"/>
      <c r="D419" s="115"/>
      <c r="E419" s="118"/>
      <c r="F419" s="118"/>
      <c r="G419" s="118"/>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5"/>
      <c r="AL419" s="115"/>
      <c r="AM419" s="115"/>
      <c r="AN419" s="115"/>
      <c r="AO419" s="115"/>
      <c r="AP419" s="115"/>
      <c r="AQ419" s="115"/>
      <c r="AR419" s="115"/>
      <c r="AS419" s="115"/>
      <c r="AT419" s="115"/>
      <c r="AU419" s="115"/>
      <c r="AV419" s="115"/>
      <c r="AW419" s="115"/>
      <c r="AX419" s="115"/>
      <c r="AY419" s="115"/>
      <c r="AZ419" s="115"/>
      <c r="BA419" s="115"/>
      <c r="BB419" s="115"/>
      <c r="BC419" s="115"/>
      <c r="BD419" s="115"/>
      <c r="BE419" s="115"/>
      <c r="BF419" s="115"/>
      <c r="BG419" s="115"/>
      <c r="BH419" s="115"/>
      <c r="BI419" s="115"/>
      <c r="BJ419" s="115"/>
      <c r="BK419" s="115"/>
      <c r="BL419" s="115"/>
    </row>
    <row r="420" spans="1:64" x14ac:dyDescent="0.2">
      <c r="A420" s="115"/>
      <c r="B420" s="115"/>
      <c r="C420" s="117"/>
      <c r="D420" s="115"/>
      <c r="E420" s="118"/>
      <c r="F420" s="118"/>
      <c r="G420" s="118"/>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5"/>
      <c r="AL420" s="115"/>
      <c r="AM420" s="115"/>
      <c r="AN420" s="115"/>
      <c r="AO420" s="115"/>
      <c r="AP420" s="115"/>
      <c r="AQ420" s="115"/>
      <c r="AR420" s="115"/>
      <c r="AS420" s="115"/>
      <c r="AT420" s="115"/>
      <c r="AU420" s="115"/>
      <c r="AV420" s="115"/>
      <c r="AW420" s="115"/>
      <c r="AX420" s="115"/>
      <c r="AY420" s="115"/>
      <c r="AZ420" s="115"/>
      <c r="BA420" s="115"/>
      <c r="BB420" s="115"/>
      <c r="BC420" s="115"/>
      <c r="BD420" s="115"/>
      <c r="BE420" s="115"/>
      <c r="BF420" s="115"/>
      <c r="BG420" s="115"/>
      <c r="BH420" s="115"/>
      <c r="BI420" s="115"/>
      <c r="BJ420" s="115"/>
      <c r="BK420" s="115"/>
      <c r="BL420" s="115"/>
    </row>
    <row r="421" spans="1:64" x14ac:dyDescent="0.2">
      <c r="A421" s="115"/>
      <c r="B421" s="115"/>
      <c r="C421" s="117"/>
      <c r="D421" s="115"/>
      <c r="E421" s="118"/>
      <c r="F421" s="118"/>
      <c r="G421" s="118"/>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5"/>
      <c r="AL421" s="115"/>
      <c r="AM421" s="115"/>
      <c r="AN421" s="115"/>
      <c r="AO421" s="115"/>
      <c r="AP421" s="115"/>
      <c r="AQ421" s="115"/>
      <c r="AR421" s="115"/>
      <c r="AS421" s="115"/>
      <c r="AT421" s="115"/>
      <c r="AU421" s="115"/>
      <c r="AV421" s="115"/>
      <c r="AW421" s="115"/>
      <c r="AX421" s="115"/>
      <c r="AY421" s="115"/>
      <c r="AZ421" s="115"/>
      <c r="BA421" s="115"/>
      <c r="BB421" s="115"/>
      <c r="BC421" s="115"/>
      <c r="BD421" s="115"/>
      <c r="BE421" s="115"/>
      <c r="BF421" s="115"/>
      <c r="BG421" s="115"/>
      <c r="BH421" s="115"/>
      <c r="BI421" s="115"/>
      <c r="BJ421" s="115"/>
      <c r="BK421" s="115"/>
      <c r="BL421" s="115"/>
    </row>
    <row r="422" spans="1:64" x14ac:dyDescent="0.2">
      <c r="A422" s="115"/>
      <c r="B422" s="115"/>
      <c r="C422" s="117"/>
      <c r="D422" s="115"/>
      <c r="E422" s="118"/>
      <c r="F422" s="118"/>
      <c r="G422" s="118"/>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5"/>
      <c r="AL422" s="115"/>
      <c r="AM422" s="115"/>
      <c r="AN422" s="115"/>
      <c r="AO422" s="115"/>
      <c r="AP422" s="115"/>
      <c r="AQ422" s="115"/>
      <c r="AR422" s="115"/>
      <c r="AS422" s="115"/>
      <c r="AT422" s="115"/>
      <c r="AU422" s="115"/>
      <c r="AV422" s="115"/>
      <c r="AW422" s="115"/>
      <c r="AX422" s="115"/>
      <c r="AY422" s="115"/>
      <c r="AZ422" s="115"/>
      <c r="BA422" s="115"/>
      <c r="BB422" s="115"/>
      <c r="BC422" s="115"/>
      <c r="BD422" s="115"/>
      <c r="BE422" s="115"/>
      <c r="BF422" s="115"/>
      <c r="BG422" s="115"/>
      <c r="BH422" s="115"/>
      <c r="BI422" s="115"/>
      <c r="BJ422" s="115"/>
      <c r="BK422" s="115"/>
      <c r="BL422" s="115"/>
    </row>
    <row r="423" spans="1:64" x14ac:dyDescent="0.2">
      <c r="A423" s="115"/>
      <c r="B423" s="115"/>
      <c r="C423" s="117"/>
      <c r="D423" s="115"/>
      <c r="E423" s="118"/>
      <c r="F423" s="118"/>
      <c r="G423" s="118"/>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5"/>
      <c r="AL423" s="115"/>
      <c r="AM423" s="115"/>
      <c r="AN423" s="115"/>
      <c r="AO423" s="115"/>
      <c r="AP423" s="115"/>
      <c r="AQ423" s="115"/>
      <c r="AR423" s="115"/>
      <c r="AS423" s="115"/>
      <c r="AT423" s="115"/>
      <c r="AU423" s="115"/>
      <c r="AV423" s="115"/>
      <c r="AW423" s="115"/>
      <c r="AX423" s="115"/>
      <c r="AY423" s="115"/>
      <c r="AZ423" s="115"/>
      <c r="BA423" s="115"/>
      <c r="BB423" s="115"/>
      <c r="BC423" s="115"/>
      <c r="BD423" s="115"/>
      <c r="BE423" s="115"/>
      <c r="BF423" s="115"/>
      <c r="BG423" s="115"/>
      <c r="BH423" s="115"/>
      <c r="BI423" s="115"/>
      <c r="BJ423" s="115"/>
      <c r="BK423" s="115"/>
      <c r="BL423" s="115"/>
    </row>
    <row r="424" spans="1:64" x14ac:dyDescent="0.2">
      <c r="A424" s="115"/>
      <c r="B424" s="115"/>
      <c r="C424" s="117"/>
      <c r="D424" s="115"/>
      <c r="E424" s="118"/>
      <c r="F424" s="118"/>
      <c r="G424" s="118"/>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5"/>
      <c r="AL424" s="115"/>
      <c r="AM424" s="115"/>
      <c r="AN424" s="115"/>
      <c r="AO424" s="115"/>
      <c r="AP424" s="115"/>
      <c r="AQ424" s="115"/>
      <c r="AR424" s="115"/>
      <c r="AS424" s="115"/>
      <c r="AT424" s="115"/>
      <c r="AU424" s="115"/>
      <c r="AV424" s="115"/>
      <c r="AW424" s="115"/>
      <c r="AX424" s="115"/>
      <c r="AY424" s="115"/>
      <c r="AZ424" s="115"/>
      <c r="BA424" s="115"/>
      <c r="BB424" s="115"/>
      <c r="BC424" s="115"/>
      <c r="BD424" s="115"/>
      <c r="BE424" s="115"/>
      <c r="BF424" s="115"/>
      <c r="BG424" s="115"/>
      <c r="BH424" s="115"/>
      <c r="BI424" s="115"/>
      <c r="BJ424" s="115"/>
      <c r="BK424" s="115"/>
      <c r="BL424" s="115"/>
    </row>
    <row r="425" spans="1:64" x14ac:dyDescent="0.2">
      <c r="A425" s="115"/>
      <c r="B425" s="115"/>
      <c r="C425" s="117"/>
      <c r="D425" s="115"/>
      <c r="E425" s="118"/>
      <c r="F425" s="118"/>
      <c r="G425" s="118"/>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5"/>
      <c r="AL425" s="115"/>
      <c r="AM425" s="115"/>
      <c r="AN425" s="115"/>
      <c r="AO425" s="115"/>
      <c r="AP425" s="115"/>
      <c r="AQ425" s="115"/>
      <c r="AR425" s="115"/>
      <c r="AS425" s="115"/>
      <c r="AT425" s="115"/>
      <c r="AU425" s="115"/>
      <c r="AV425" s="115"/>
      <c r="AW425" s="115"/>
      <c r="AX425" s="115"/>
      <c r="AY425" s="115"/>
      <c r="AZ425" s="115"/>
      <c r="BA425" s="115"/>
      <c r="BB425" s="115"/>
      <c r="BC425" s="115"/>
      <c r="BD425" s="115"/>
      <c r="BE425" s="115"/>
      <c r="BF425" s="115"/>
      <c r="BG425" s="115"/>
      <c r="BH425" s="115"/>
      <c r="BI425" s="115"/>
      <c r="BJ425" s="115"/>
      <c r="BK425" s="115"/>
      <c r="BL425" s="115"/>
    </row>
    <row r="426" spans="1:64" x14ac:dyDescent="0.2">
      <c r="A426" s="115"/>
      <c r="B426" s="115"/>
      <c r="C426" s="117"/>
      <c r="D426" s="115"/>
      <c r="E426" s="118"/>
      <c r="F426" s="118"/>
      <c r="G426" s="118"/>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5"/>
      <c r="AL426" s="115"/>
      <c r="AM426" s="115"/>
      <c r="AN426" s="115"/>
      <c r="AO426" s="115"/>
      <c r="AP426" s="115"/>
      <c r="AQ426" s="115"/>
      <c r="AR426" s="115"/>
      <c r="AS426" s="115"/>
      <c r="AT426" s="115"/>
      <c r="AU426" s="115"/>
      <c r="AV426" s="115"/>
      <c r="AW426" s="115"/>
      <c r="AX426" s="115"/>
      <c r="AY426" s="115"/>
      <c r="AZ426" s="115"/>
      <c r="BA426" s="115"/>
      <c r="BB426" s="115"/>
      <c r="BC426" s="115"/>
      <c r="BD426" s="115"/>
      <c r="BE426" s="115"/>
      <c r="BF426" s="115"/>
      <c r="BG426" s="115"/>
      <c r="BH426" s="115"/>
      <c r="BI426" s="115"/>
      <c r="BJ426" s="115"/>
      <c r="BK426" s="115"/>
      <c r="BL426" s="115"/>
    </row>
    <row r="427" spans="1:64" x14ac:dyDescent="0.2">
      <c r="A427" s="115"/>
      <c r="B427" s="115"/>
      <c r="C427" s="117"/>
      <c r="D427" s="115"/>
      <c r="E427" s="118"/>
      <c r="F427" s="118"/>
      <c r="G427" s="118"/>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5"/>
      <c r="AL427" s="115"/>
      <c r="AM427" s="115"/>
      <c r="AN427" s="115"/>
      <c r="AO427" s="115"/>
      <c r="AP427" s="115"/>
      <c r="AQ427" s="115"/>
      <c r="AR427" s="115"/>
      <c r="AS427" s="115"/>
      <c r="AT427" s="115"/>
      <c r="AU427" s="115"/>
      <c r="AV427" s="115"/>
      <c r="AW427" s="115"/>
      <c r="AX427" s="115"/>
      <c r="AY427" s="115"/>
      <c r="AZ427" s="115"/>
      <c r="BA427" s="115"/>
      <c r="BB427" s="115"/>
      <c r="BC427" s="115"/>
      <c r="BD427" s="115"/>
      <c r="BE427" s="115"/>
      <c r="BF427" s="115"/>
      <c r="BG427" s="115"/>
      <c r="BH427" s="115"/>
      <c r="BI427" s="115"/>
      <c r="BJ427" s="115"/>
      <c r="BK427" s="115"/>
      <c r="BL427" s="115"/>
    </row>
    <row r="428" spans="1:64" x14ac:dyDescent="0.2">
      <c r="A428" s="115"/>
      <c r="B428" s="115"/>
      <c r="C428" s="117"/>
      <c r="D428" s="115"/>
      <c r="E428" s="118"/>
      <c r="F428" s="118"/>
      <c r="G428" s="118"/>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5"/>
      <c r="AL428" s="115"/>
      <c r="AM428" s="115"/>
      <c r="AN428" s="115"/>
      <c r="AO428" s="115"/>
      <c r="AP428" s="115"/>
      <c r="AQ428" s="115"/>
      <c r="AR428" s="115"/>
      <c r="AS428" s="115"/>
      <c r="AT428" s="115"/>
      <c r="AU428" s="115"/>
      <c r="AV428" s="115"/>
      <c r="AW428" s="115"/>
      <c r="AX428" s="115"/>
      <c r="AY428" s="115"/>
      <c r="AZ428" s="115"/>
      <c r="BA428" s="115"/>
      <c r="BB428" s="115"/>
      <c r="BC428" s="115"/>
      <c r="BD428" s="115"/>
      <c r="BE428" s="115"/>
      <c r="BF428" s="115"/>
      <c r="BG428" s="115"/>
      <c r="BH428" s="115"/>
      <c r="BI428" s="115"/>
      <c r="BJ428" s="115"/>
      <c r="BK428" s="115"/>
      <c r="BL428" s="115"/>
    </row>
    <row r="429" spans="1:64" x14ac:dyDescent="0.2">
      <c r="A429" s="115"/>
      <c r="B429" s="115"/>
      <c r="C429" s="117"/>
      <c r="D429" s="115"/>
      <c r="E429" s="118"/>
      <c r="F429" s="118"/>
      <c r="G429" s="118"/>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15"/>
      <c r="AY429" s="115"/>
      <c r="AZ429" s="115"/>
      <c r="BA429" s="115"/>
      <c r="BB429" s="115"/>
      <c r="BC429" s="115"/>
      <c r="BD429" s="115"/>
      <c r="BE429" s="115"/>
      <c r="BF429" s="115"/>
      <c r="BG429" s="115"/>
      <c r="BH429" s="115"/>
      <c r="BI429" s="115"/>
      <c r="BJ429" s="115"/>
      <c r="BK429" s="115"/>
      <c r="BL429" s="115"/>
    </row>
    <row r="430" spans="1:64" x14ac:dyDescent="0.2">
      <c r="A430" s="115"/>
      <c r="B430" s="115"/>
      <c r="C430" s="117"/>
      <c r="D430" s="115"/>
      <c r="E430" s="118"/>
      <c r="F430" s="118"/>
      <c r="G430" s="118"/>
      <c r="H430" s="115"/>
      <c r="I430" s="115"/>
      <c r="J430" s="115"/>
      <c r="K430" s="115"/>
      <c r="L430" s="115"/>
      <c r="M430" s="115"/>
      <c r="N430" s="115"/>
      <c r="O430" s="115"/>
      <c r="P430" s="115"/>
      <c r="Q430" s="115"/>
      <c r="R430" s="115"/>
      <c r="S430" s="115"/>
      <c r="T430" s="115"/>
      <c r="U430" s="115"/>
      <c r="V430" s="115"/>
      <c r="W430" s="115"/>
      <c r="X430" s="115"/>
      <c r="Y430" s="115"/>
      <c r="Z430" s="115"/>
      <c r="AA430" s="115"/>
      <c r="AB430" s="115"/>
      <c r="AC430" s="115"/>
      <c r="AD430" s="115"/>
      <c r="AE430" s="115"/>
      <c r="AF430" s="115"/>
      <c r="AG430" s="115"/>
      <c r="AH430" s="115"/>
      <c r="AI430" s="115"/>
      <c r="AJ430" s="115"/>
      <c r="AK430" s="115"/>
      <c r="AL430" s="115"/>
      <c r="AM430" s="115"/>
      <c r="AN430" s="115"/>
      <c r="AO430" s="115"/>
      <c r="AP430" s="115"/>
      <c r="AQ430" s="115"/>
      <c r="AR430" s="115"/>
      <c r="AS430" s="115"/>
      <c r="AT430" s="115"/>
      <c r="AU430" s="115"/>
      <c r="AV430" s="115"/>
      <c r="AW430" s="115"/>
      <c r="AX430" s="115"/>
      <c r="AY430" s="115"/>
      <c r="AZ430" s="115"/>
      <c r="BA430" s="115"/>
      <c r="BB430" s="115"/>
      <c r="BC430" s="115"/>
      <c r="BD430" s="115"/>
      <c r="BE430" s="115"/>
      <c r="BF430" s="115"/>
      <c r="BG430" s="115"/>
      <c r="BH430" s="115"/>
      <c r="BI430" s="115"/>
      <c r="BJ430" s="115"/>
      <c r="BK430" s="115"/>
      <c r="BL430" s="115"/>
    </row>
    <row r="431" spans="1:64" x14ac:dyDescent="0.2">
      <c r="A431" s="115"/>
      <c r="B431" s="115"/>
      <c r="C431" s="117"/>
      <c r="D431" s="115"/>
      <c r="E431" s="118"/>
      <c r="F431" s="118"/>
      <c r="G431" s="118"/>
      <c r="H431" s="115"/>
      <c r="I431" s="115"/>
      <c r="J431" s="115"/>
      <c r="K431" s="115"/>
      <c r="L431" s="115"/>
      <c r="M431" s="115"/>
      <c r="N431" s="115"/>
      <c r="O431" s="115"/>
      <c r="P431" s="115"/>
      <c r="Q431" s="115"/>
      <c r="R431" s="115"/>
      <c r="S431" s="115"/>
      <c r="T431" s="115"/>
      <c r="U431" s="115"/>
      <c r="V431" s="115"/>
      <c r="W431" s="115"/>
      <c r="X431" s="115"/>
      <c r="Y431" s="115"/>
      <c r="Z431" s="115"/>
      <c r="AA431" s="115"/>
      <c r="AB431" s="115"/>
      <c r="AC431" s="115"/>
      <c r="AD431" s="115"/>
      <c r="AE431" s="115"/>
      <c r="AF431" s="115"/>
      <c r="AG431" s="115"/>
      <c r="AH431" s="115"/>
      <c r="AI431" s="115"/>
      <c r="AJ431" s="115"/>
      <c r="AK431" s="115"/>
      <c r="AL431" s="115"/>
      <c r="AM431" s="115"/>
      <c r="AN431" s="115"/>
      <c r="AO431" s="115"/>
      <c r="AP431" s="115"/>
      <c r="AQ431" s="115"/>
      <c r="AR431" s="115"/>
      <c r="AS431" s="115"/>
      <c r="AT431" s="115"/>
      <c r="AU431" s="115"/>
      <c r="AV431" s="115"/>
      <c r="AW431" s="115"/>
      <c r="AX431" s="115"/>
      <c r="AY431" s="115"/>
      <c r="AZ431" s="115"/>
      <c r="BA431" s="115"/>
      <c r="BB431" s="115"/>
      <c r="BC431" s="115"/>
      <c r="BD431" s="115"/>
      <c r="BE431" s="115"/>
      <c r="BF431" s="115"/>
      <c r="BG431" s="115"/>
      <c r="BH431" s="115"/>
      <c r="BI431" s="115"/>
      <c r="BJ431" s="115"/>
      <c r="BK431" s="115"/>
      <c r="BL431" s="115"/>
    </row>
    <row r="432" spans="1:64" x14ac:dyDescent="0.2">
      <c r="A432" s="115"/>
      <c r="B432" s="115"/>
      <c r="C432" s="117"/>
      <c r="D432" s="115"/>
      <c r="E432" s="118"/>
      <c r="F432" s="118"/>
      <c r="G432" s="118"/>
      <c r="H432" s="115"/>
      <c r="I432" s="115"/>
      <c r="J432" s="115"/>
      <c r="K432" s="115"/>
      <c r="L432" s="115"/>
      <c r="M432" s="115"/>
      <c r="N432" s="115"/>
      <c r="O432" s="115"/>
      <c r="P432" s="115"/>
      <c r="Q432" s="115"/>
      <c r="R432" s="115"/>
      <c r="S432" s="115"/>
      <c r="T432" s="115"/>
      <c r="U432" s="115"/>
      <c r="V432" s="115"/>
      <c r="W432" s="115"/>
      <c r="X432" s="115"/>
      <c r="Y432" s="115"/>
      <c r="Z432" s="115"/>
      <c r="AA432" s="115"/>
      <c r="AB432" s="115"/>
      <c r="AC432" s="115"/>
      <c r="AD432" s="115"/>
      <c r="AE432" s="115"/>
      <c r="AF432" s="115"/>
      <c r="AG432" s="115"/>
      <c r="AH432" s="115"/>
      <c r="AI432" s="115"/>
      <c r="AJ432" s="115"/>
      <c r="AK432" s="115"/>
      <c r="AL432" s="115"/>
      <c r="AM432" s="115"/>
      <c r="AN432" s="115"/>
      <c r="AO432" s="115"/>
      <c r="AP432" s="115"/>
      <c r="AQ432" s="115"/>
      <c r="AR432" s="115"/>
      <c r="AS432" s="115"/>
      <c r="AT432" s="115"/>
      <c r="AU432" s="115"/>
      <c r="AV432" s="115"/>
      <c r="AW432" s="115"/>
      <c r="AX432" s="115"/>
      <c r="AY432" s="115"/>
      <c r="AZ432" s="115"/>
      <c r="BA432" s="115"/>
      <c r="BB432" s="115"/>
      <c r="BC432" s="115"/>
      <c r="BD432" s="115"/>
      <c r="BE432" s="115"/>
      <c r="BF432" s="115"/>
      <c r="BG432" s="115"/>
      <c r="BH432" s="115"/>
      <c r="BI432" s="115"/>
      <c r="BJ432" s="115"/>
      <c r="BK432" s="115"/>
      <c r="BL432" s="115"/>
    </row>
    <row r="433" spans="1:64" x14ac:dyDescent="0.2">
      <c r="A433" s="115"/>
      <c r="B433" s="115"/>
      <c r="C433" s="117"/>
      <c r="D433" s="115"/>
      <c r="E433" s="118"/>
      <c r="F433" s="118"/>
      <c r="G433" s="118"/>
      <c r="H433" s="115"/>
      <c r="I433" s="115"/>
      <c r="J433" s="115"/>
      <c r="K433" s="115"/>
      <c r="L433" s="115"/>
      <c r="M433" s="115"/>
      <c r="N433" s="115"/>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5"/>
      <c r="AJ433" s="115"/>
      <c r="AK433" s="115"/>
      <c r="AL433" s="115"/>
      <c r="AM433" s="115"/>
      <c r="AN433" s="115"/>
      <c r="AO433" s="115"/>
      <c r="AP433" s="115"/>
      <c r="AQ433" s="115"/>
      <c r="AR433" s="115"/>
      <c r="AS433" s="115"/>
      <c r="AT433" s="115"/>
      <c r="AU433" s="115"/>
      <c r="AV433" s="115"/>
      <c r="AW433" s="115"/>
      <c r="AX433" s="115"/>
      <c r="AY433" s="115"/>
      <c r="AZ433" s="115"/>
      <c r="BA433" s="115"/>
      <c r="BB433" s="115"/>
      <c r="BC433" s="115"/>
      <c r="BD433" s="115"/>
      <c r="BE433" s="115"/>
      <c r="BF433" s="115"/>
      <c r="BG433" s="115"/>
      <c r="BH433" s="115"/>
      <c r="BI433" s="115"/>
      <c r="BJ433" s="115"/>
      <c r="BK433" s="115"/>
      <c r="BL433" s="115"/>
    </row>
    <row r="434" spans="1:64" x14ac:dyDescent="0.2">
      <c r="A434" s="115"/>
      <c r="B434" s="115"/>
      <c r="C434" s="117"/>
      <c r="D434" s="115"/>
      <c r="E434" s="118"/>
      <c r="F434" s="118"/>
      <c r="G434" s="118"/>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5"/>
      <c r="AL434" s="115"/>
      <c r="AM434" s="115"/>
      <c r="AN434" s="115"/>
      <c r="AO434" s="115"/>
      <c r="AP434" s="115"/>
      <c r="AQ434" s="115"/>
      <c r="AR434" s="115"/>
      <c r="AS434" s="115"/>
      <c r="AT434" s="115"/>
      <c r="AU434" s="115"/>
      <c r="AV434" s="115"/>
      <c r="AW434" s="115"/>
      <c r="AX434" s="115"/>
      <c r="AY434" s="115"/>
      <c r="AZ434" s="115"/>
      <c r="BA434" s="115"/>
      <c r="BB434" s="115"/>
      <c r="BC434" s="115"/>
      <c r="BD434" s="115"/>
      <c r="BE434" s="115"/>
      <c r="BF434" s="115"/>
      <c r="BG434" s="115"/>
      <c r="BH434" s="115"/>
      <c r="BI434" s="115"/>
      <c r="BJ434" s="115"/>
      <c r="BK434" s="115"/>
      <c r="BL434" s="115"/>
    </row>
    <row r="435" spans="1:64" x14ac:dyDescent="0.2">
      <c r="A435" s="115"/>
      <c r="B435" s="115"/>
      <c r="C435" s="117"/>
      <c r="D435" s="115"/>
      <c r="E435" s="118"/>
      <c r="F435" s="118"/>
      <c r="G435" s="118"/>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5"/>
      <c r="AL435" s="115"/>
      <c r="AM435" s="115"/>
      <c r="AN435" s="115"/>
      <c r="AO435" s="115"/>
      <c r="AP435" s="115"/>
      <c r="AQ435" s="115"/>
      <c r="AR435" s="115"/>
      <c r="AS435" s="115"/>
      <c r="AT435" s="115"/>
      <c r="AU435" s="115"/>
      <c r="AV435" s="115"/>
      <c r="AW435" s="115"/>
      <c r="AX435" s="115"/>
      <c r="AY435" s="115"/>
      <c r="AZ435" s="115"/>
      <c r="BA435" s="115"/>
      <c r="BB435" s="115"/>
      <c r="BC435" s="115"/>
      <c r="BD435" s="115"/>
      <c r="BE435" s="115"/>
      <c r="BF435" s="115"/>
      <c r="BG435" s="115"/>
      <c r="BH435" s="115"/>
      <c r="BI435" s="115"/>
      <c r="BJ435" s="115"/>
      <c r="BK435" s="115"/>
      <c r="BL435" s="115"/>
    </row>
    <row r="436" spans="1:64" x14ac:dyDescent="0.2">
      <c r="A436" s="115"/>
      <c r="B436" s="115"/>
      <c r="C436" s="117"/>
      <c r="D436" s="115"/>
      <c r="E436" s="118"/>
      <c r="F436" s="118"/>
      <c r="G436" s="118"/>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5"/>
      <c r="AL436" s="115"/>
      <c r="AM436" s="115"/>
      <c r="AN436" s="115"/>
      <c r="AO436" s="115"/>
      <c r="AP436" s="115"/>
      <c r="AQ436" s="115"/>
      <c r="AR436" s="115"/>
      <c r="AS436" s="115"/>
      <c r="AT436" s="115"/>
      <c r="AU436" s="115"/>
      <c r="AV436" s="115"/>
      <c r="AW436" s="115"/>
      <c r="AX436" s="115"/>
      <c r="AY436" s="115"/>
      <c r="AZ436" s="115"/>
      <c r="BA436" s="115"/>
      <c r="BB436" s="115"/>
      <c r="BC436" s="115"/>
      <c r="BD436" s="115"/>
      <c r="BE436" s="115"/>
      <c r="BF436" s="115"/>
      <c r="BG436" s="115"/>
      <c r="BH436" s="115"/>
      <c r="BI436" s="115"/>
      <c r="BJ436" s="115"/>
      <c r="BK436" s="115"/>
      <c r="BL436" s="115"/>
    </row>
    <row r="437" spans="1:64" x14ac:dyDescent="0.2">
      <c r="A437" s="115"/>
      <c r="B437" s="115"/>
      <c r="C437" s="117"/>
      <c r="D437" s="115"/>
      <c r="E437" s="118"/>
      <c r="F437" s="118"/>
      <c r="G437" s="118"/>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5"/>
      <c r="AL437" s="115"/>
      <c r="AM437" s="115"/>
      <c r="AN437" s="115"/>
      <c r="AO437" s="115"/>
      <c r="AP437" s="115"/>
      <c r="AQ437" s="115"/>
      <c r="AR437" s="115"/>
      <c r="AS437" s="115"/>
      <c r="AT437" s="115"/>
      <c r="AU437" s="115"/>
      <c r="AV437" s="115"/>
      <c r="AW437" s="115"/>
      <c r="AX437" s="115"/>
      <c r="AY437" s="115"/>
      <c r="AZ437" s="115"/>
      <c r="BA437" s="115"/>
      <c r="BB437" s="115"/>
      <c r="BC437" s="115"/>
      <c r="BD437" s="115"/>
      <c r="BE437" s="115"/>
      <c r="BF437" s="115"/>
      <c r="BG437" s="115"/>
      <c r="BH437" s="115"/>
      <c r="BI437" s="115"/>
      <c r="BJ437" s="115"/>
      <c r="BK437" s="115"/>
      <c r="BL437" s="115"/>
    </row>
    <row r="438" spans="1:64" x14ac:dyDescent="0.2">
      <c r="A438" s="115"/>
      <c r="B438" s="115"/>
      <c r="C438" s="117"/>
      <c r="D438" s="115"/>
      <c r="E438" s="118"/>
      <c r="F438" s="118"/>
      <c r="G438" s="118"/>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5"/>
      <c r="AL438" s="115"/>
      <c r="AM438" s="115"/>
      <c r="AN438" s="115"/>
      <c r="AO438" s="115"/>
      <c r="AP438" s="115"/>
      <c r="AQ438" s="115"/>
      <c r="AR438" s="115"/>
      <c r="AS438" s="115"/>
      <c r="AT438" s="115"/>
      <c r="AU438" s="115"/>
      <c r="AV438" s="115"/>
      <c r="AW438" s="115"/>
      <c r="AX438" s="115"/>
      <c r="AY438" s="115"/>
      <c r="AZ438" s="115"/>
      <c r="BA438" s="115"/>
      <c r="BB438" s="115"/>
      <c r="BC438" s="115"/>
      <c r="BD438" s="115"/>
      <c r="BE438" s="115"/>
      <c r="BF438" s="115"/>
      <c r="BG438" s="115"/>
      <c r="BH438" s="115"/>
      <c r="BI438" s="115"/>
      <c r="BJ438" s="115"/>
      <c r="BK438" s="115"/>
      <c r="BL438" s="115"/>
    </row>
    <row r="439" spans="1:64" x14ac:dyDescent="0.2">
      <c r="A439" s="115"/>
      <c r="B439" s="115"/>
      <c r="C439" s="117"/>
      <c r="D439" s="115"/>
      <c r="E439" s="118"/>
      <c r="F439" s="118"/>
      <c r="G439" s="118"/>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5"/>
      <c r="AL439" s="115"/>
      <c r="AM439" s="115"/>
      <c r="AN439" s="115"/>
      <c r="AO439" s="115"/>
      <c r="AP439" s="115"/>
      <c r="AQ439" s="115"/>
      <c r="AR439" s="115"/>
      <c r="AS439" s="115"/>
      <c r="AT439" s="115"/>
      <c r="AU439" s="115"/>
      <c r="AV439" s="115"/>
      <c r="AW439" s="115"/>
      <c r="AX439" s="115"/>
      <c r="AY439" s="115"/>
      <c r="AZ439" s="115"/>
      <c r="BA439" s="115"/>
      <c r="BB439" s="115"/>
      <c r="BC439" s="115"/>
      <c r="BD439" s="115"/>
      <c r="BE439" s="115"/>
      <c r="BF439" s="115"/>
      <c r="BG439" s="115"/>
      <c r="BH439" s="115"/>
      <c r="BI439" s="115"/>
      <c r="BJ439" s="115"/>
      <c r="BK439" s="115"/>
      <c r="BL439" s="115"/>
    </row>
    <row r="440" spans="1:64" x14ac:dyDescent="0.2">
      <c r="A440" s="115"/>
      <c r="B440" s="115"/>
      <c r="C440" s="117"/>
      <c r="D440" s="115"/>
      <c r="E440" s="118"/>
      <c r="F440" s="118"/>
      <c r="G440" s="118"/>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5"/>
      <c r="AL440" s="115"/>
      <c r="AM440" s="115"/>
      <c r="AN440" s="115"/>
      <c r="AO440" s="115"/>
      <c r="AP440" s="115"/>
      <c r="AQ440" s="115"/>
      <c r="AR440" s="115"/>
      <c r="AS440" s="115"/>
      <c r="AT440" s="115"/>
      <c r="AU440" s="115"/>
      <c r="AV440" s="115"/>
      <c r="AW440" s="115"/>
      <c r="AX440" s="115"/>
      <c r="AY440" s="115"/>
      <c r="AZ440" s="115"/>
      <c r="BA440" s="115"/>
      <c r="BB440" s="115"/>
      <c r="BC440" s="115"/>
      <c r="BD440" s="115"/>
      <c r="BE440" s="115"/>
      <c r="BF440" s="115"/>
      <c r="BG440" s="115"/>
      <c r="BH440" s="115"/>
      <c r="BI440" s="115"/>
      <c r="BJ440" s="115"/>
      <c r="BK440" s="115"/>
      <c r="BL440" s="115"/>
    </row>
    <row r="441" spans="1:64" x14ac:dyDescent="0.2">
      <c r="A441" s="115"/>
      <c r="B441" s="115"/>
      <c r="C441" s="117"/>
      <c r="D441" s="115"/>
      <c r="E441" s="118"/>
      <c r="F441" s="118"/>
      <c r="G441" s="118"/>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5"/>
      <c r="AL441" s="115"/>
      <c r="AM441" s="115"/>
      <c r="AN441" s="115"/>
      <c r="AO441" s="115"/>
      <c r="AP441" s="115"/>
      <c r="AQ441" s="115"/>
      <c r="AR441" s="115"/>
      <c r="AS441" s="115"/>
      <c r="AT441" s="115"/>
      <c r="AU441" s="115"/>
      <c r="AV441" s="115"/>
      <c r="AW441" s="115"/>
      <c r="AX441" s="115"/>
      <c r="AY441" s="115"/>
      <c r="AZ441" s="115"/>
      <c r="BA441" s="115"/>
      <c r="BB441" s="115"/>
      <c r="BC441" s="115"/>
      <c r="BD441" s="115"/>
      <c r="BE441" s="115"/>
      <c r="BF441" s="115"/>
      <c r="BG441" s="115"/>
      <c r="BH441" s="115"/>
      <c r="BI441" s="115"/>
      <c r="BJ441" s="115"/>
      <c r="BK441" s="115"/>
      <c r="BL441" s="115"/>
    </row>
    <row r="442" spans="1:64" x14ac:dyDescent="0.2">
      <c r="A442" s="115"/>
      <c r="B442" s="115"/>
      <c r="C442" s="117"/>
      <c r="D442" s="115"/>
      <c r="E442" s="118"/>
      <c r="F442" s="118"/>
      <c r="G442" s="118"/>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5"/>
      <c r="AL442" s="115"/>
      <c r="AM442" s="115"/>
      <c r="AN442" s="115"/>
      <c r="AO442" s="115"/>
      <c r="AP442" s="115"/>
      <c r="AQ442" s="115"/>
      <c r="AR442" s="115"/>
      <c r="AS442" s="115"/>
      <c r="AT442" s="115"/>
      <c r="AU442" s="115"/>
      <c r="AV442" s="115"/>
      <c r="AW442" s="115"/>
      <c r="AX442" s="115"/>
      <c r="AY442" s="115"/>
      <c r="AZ442" s="115"/>
      <c r="BA442" s="115"/>
      <c r="BB442" s="115"/>
      <c r="BC442" s="115"/>
      <c r="BD442" s="115"/>
      <c r="BE442" s="115"/>
      <c r="BF442" s="115"/>
      <c r="BG442" s="115"/>
      <c r="BH442" s="115"/>
      <c r="BI442" s="115"/>
      <c r="BJ442" s="115"/>
      <c r="BK442" s="115"/>
      <c r="BL442" s="115"/>
    </row>
    <row r="443" spans="1:64" x14ac:dyDescent="0.2">
      <c r="A443" s="115"/>
      <c r="B443" s="115"/>
      <c r="C443" s="117"/>
      <c r="D443" s="115"/>
      <c r="E443" s="118"/>
      <c r="F443" s="118"/>
      <c r="G443" s="118"/>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5"/>
      <c r="AL443" s="115"/>
      <c r="AM443" s="115"/>
      <c r="AN443" s="115"/>
      <c r="AO443" s="115"/>
      <c r="AP443" s="115"/>
      <c r="AQ443" s="115"/>
      <c r="AR443" s="115"/>
      <c r="AS443" s="115"/>
      <c r="AT443" s="115"/>
      <c r="AU443" s="115"/>
      <c r="AV443" s="115"/>
      <c r="AW443" s="115"/>
      <c r="AX443" s="115"/>
      <c r="AY443" s="115"/>
      <c r="AZ443" s="115"/>
      <c r="BA443" s="115"/>
      <c r="BB443" s="115"/>
      <c r="BC443" s="115"/>
      <c r="BD443" s="115"/>
      <c r="BE443" s="115"/>
      <c r="BF443" s="115"/>
      <c r="BG443" s="115"/>
      <c r="BH443" s="115"/>
      <c r="BI443" s="115"/>
      <c r="BJ443" s="115"/>
      <c r="BK443" s="115"/>
      <c r="BL443" s="115"/>
    </row>
    <row r="444" spans="1:64" x14ac:dyDescent="0.2">
      <c r="A444" s="115"/>
      <c r="B444" s="115"/>
      <c r="C444" s="117"/>
      <c r="D444" s="115"/>
      <c r="E444" s="118"/>
      <c r="F444" s="118"/>
      <c r="G444" s="118"/>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5"/>
      <c r="AL444" s="115"/>
      <c r="AM444" s="115"/>
      <c r="AN444" s="115"/>
      <c r="AO444" s="115"/>
      <c r="AP444" s="115"/>
      <c r="AQ444" s="115"/>
      <c r="AR444" s="115"/>
      <c r="AS444" s="115"/>
      <c r="AT444" s="115"/>
      <c r="AU444" s="115"/>
      <c r="AV444" s="115"/>
      <c r="AW444" s="115"/>
      <c r="AX444" s="115"/>
      <c r="AY444" s="115"/>
      <c r="AZ444" s="115"/>
      <c r="BA444" s="115"/>
      <c r="BB444" s="115"/>
      <c r="BC444" s="115"/>
      <c r="BD444" s="115"/>
      <c r="BE444" s="115"/>
      <c r="BF444" s="115"/>
      <c r="BG444" s="115"/>
      <c r="BH444" s="115"/>
      <c r="BI444" s="115"/>
      <c r="BJ444" s="115"/>
      <c r="BK444" s="115"/>
      <c r="BL444" s="115"/>
    </row>
    <row r="445" spans="1:64" x14ac:dyDescent="0.2">
      <c r="A445" s="115"/>
      <c r="B445" s="115"/>
      <c r="C445" s="117"/>
      <c r="D445" s="115"/>
      <c r="E445" s="118"/>
      <c r="F445" s="118"/>
      <c r="G445" s="118"/>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5"/>
      <c r="AL445" s="115"/>
      <c r="AM445" s="115"/>
      <c r="AN445" s="115"/>
      <c r="AO445" s="115"/>
      <c r="AP445" s="115"/>
      <c r="AQ445" s="115"/>
      <c r="AR445" s="115"/>
      <c r="AS445" s="115"/>
      <c r="AT445" s="115"/>
      <c r="AU445" s="115"/>
      <c r="AV445" s="115"/>
      <c r="AW445" s="115"/>
      <c r="AX445" s="115"/>
      <c r="AY445" s="115"/>
      <c r="AZ445" s="115"/>
      <c r="BA445" s="115"/>
      <c r="BB445" s="115"/>
      <c r="BC445" s="115"/>
      <c r="BD445" s="115"/>
      <c r="BE445" s="115"/>
      <c r="BF445" s="115"/>
      <c r="BG445" s="115"/>
      <c r="BH445" s="115"/>
      <c r="BI445" s="115"/>
      <c r="BJ445" s="115"/>
      <c r="BK445" s="115"/>
      <c r="BL445" s="115"/>
    </row>
    <row r="446" spans="1:64" x14ac:dyDescent="0.2">
      <c r="A446" s="115"/>
      <c r="B446" s="115"/>
      <c r="C446" s="117"/>
      <c r="D446" s="115"/>
      <c r="E446" s="118"/>
      <c r="F446" s="118"/>
      <c r="G446" s="118"/>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5"/>
      <c r="AL446" s="115"/>
      <c r="AM446" s="115"/>
      <c r="AN446" s="115"/>
      <c r="AO446" s="115"/>
      <c r="AP446" s="115"/>
      <c r="AQ446" s="115"/>
      <c r="AR446" s="115"/>
      <c r="AS446" s="115"/>
      <c r="AT446" s="115"/>
      <c r="AU446" s="115"/>
      <c r="AV446" s="115"/>
      <c r="AW446" s="115"/>
      <c r="AX446" s="115"/>
      <c r="AY446" s="115"/>
      <c r="AZ446" s="115"/>
      <c r="BA446" s="115"/>
      <c r="BB446" s="115"/>
      <c r="BC446" s="115"/>
      <c r="BD446" s="115"/>
      <c r="BE446" s="115"/>
      <c r="BF446" s="115"/>
      <c r="BG446" s="115"/>
      <c r="BH446" s="115"/>
      <c r="BI446" s="115"/>
      <c r="BJ446" s="115"/>
      <c r="BK446" s="115"/>
      <c r="BL446" s="115"/>
    </row>
    <row r="447" spans="1:64" x14ac:dyDescent="0.2">
      <c r="A447" s="115"/>
      <c r="B447" s="115"/>
      <c r="C447" s="117"/>
      <c r="D447" s="115"/>
      <c r="E447" s="118"/>
      <c r="F447" s="118"/>
      <c r="G447" s="118"/>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5"/>
      <c r="AL447" s="115"/>
      <c r="AM447" s="115"/>
      <c r="AN447" s="115"/>
      <c r="AO447" s="115"/>
      <c r="AP447" s="115"/>
      <c r="AQ447" s="115"/>
      <c r="AR447" s="115"/>
      <c r="AS447" s="115"/>
      <c r="AT447" s="115"/>
      <c r="AU447" s="115"/>
      <c r="AV447" s="115"/>
      <c r="AW447" s="115"/>
      <c r="AX447" s="115"/>
      <c r="AY447" s="115"/>
      <c r="AZ447" s="115"/>
      <c r="BA447" s="115"/>
      <c r="BB447" s="115"/>
      <c r="BC447" s="115"/>
      <c r="BD447" s="115"/>
      <c r="BE447" s="115"/>
      <c r="BF447" s="115"/>
      <c r="BG447" s="115"/>
      <c r="BH447" s="115"/>
      <c r="BI447" s="115"/>
      <c r="BJ447" s="115"/>
      <c r="BK447" s="115"/>
      <c r="BL447" s="115"/>
    </row>
    <row r="448" spans="1:64" x14ac:dyDescent="0.2">
      <c r="A448" s="115"/>
      <c r="B448" s="115"/>
      <c r="C448" s="117"/>
      <c r="D448" s="115"/>
      <c r="E448" s="118"/>
      <c r="F448" s="118"/>
      <c r="G448" s="118"/>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5"/>
      <c r="AL448" s="115"/>
      <c r="AM448" s="115"/>
      <c r="AN448" s="115"/>
      <c r="AO448" s="115"/>
      <c r="AP448" s="115"/>
      <c r="AQ448" s="115"/>
      <c r="AR448" s="115"/>
      <c r="AS448" s="115"/>
      <c r="AT448" s="115"/>
      <c r="AU448" s="115"/>
      <c r="AV448" s="115"/>
      <c r="AW448" s="115"/>
      <c r="AX448" s="115"/>
      <c r="AY448" s="115"/>
      <c r="AZ448" s="115"/>
      <c r="BA448" s="115"/>
      <c r="BB448" s="115"/>
      <c r="BC448" s="115"/>
      <c r="BD448" s="115"/>
      <c r="BE448" s="115"/>
      <c r="BF448" s="115"/>
      <c r="BG448" s="115"/>
      <c r="BH448" s="115"/>
      <c r="BI448" s="115"/>
      <c r="BJ448" s="115"/>
      <c r="BK448" s="115"/>
      <c r="BL448" s="115"/>
    </row>
    <row r="449" spans="1:64" x14ac:dyDescent="0.2">
      <c r="A449" s="115"/>
      <c r="B449" s="115"/>
      <c r="C449" s="117"/>
      <c r="D449" s="115"/>
      <c r="E449" s="118"/>
      <c r="F449" s="118"/>
      <c r="G449" s="118"/>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5"/>
      <c r="AL449" s="115"/>
      <c r="AM449" s="115"/>
      <c r="AN449" s="115"/>
      <c r="AO449" s="115"/>
      <c r="AP449" s="115"/>
      <c r="AQ449" s="115"/>
      <c r="AR449" s="115"/>
      <c r="AS449" s="115"/>
      <c r="AT449" s="115"/>
      <c r="AU449" s="115"/>
      <c r="AV449" s="115"/>
      <c r="AW449" s="115"/>
      <c r="AX449" s="115"/>
      <c r="AY449" s="115"/>
      <c r="AZ449" s="115"/>
      <c r="BA449" s="115"/>
      <c r="BB449" s="115"/>
      <c r="BC449" s="115"/>
      <c r="BD449" s="115"/>
      <c r="BE449" s="115"/>
      <c r="BF449" s="115"/>
      <c r="BG449" s="115"/>
      <c r="BH449" s="115"/>
      <c r="BI449" s="115"/>
      <c r="BJ449" s="115"/>
      <c r="BK449" s="115"/>
      <c r="BL449" s="115"/>
    </row>
    <row r="450" spans="1:64" x14ac:dyDescent="0.2">
      <c r="A450" s="115"/>
      <c r="B450" s="115"/>
      <c r="C450" s="117"/>
      <c r="D450" s="115"/>
      <c r="E450" s="118"/>
      <c r="F450" s="118"/>
      <c r="G450" s="118"/>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5"/>
      <c r="AL450" s="115"/>
      <c r="AM450" s="115"/>
      <c r="AN450" s="115"/>
      <c r="AO450" s="115"/>
      <c r="AP450" s="115"/>
      <c r="AQ450" s="115"/>
      <c r="AR450" s="115"/>
      <c r="AS450" s="115"/>
      <c r="AT450" s="115"/>
      <c r="AU450" s="115"/>
      <c r="AV450" s="115"/>
      <c r="AW450" s="115"/>
      <c r="AX450" s="115"/>
      <c r="AY450" s="115"/>
      <c r="AZ450" s="115"/>
      <c r="BA450" s="115"/>
      <c r="BB450" s="115"/>
      <c r="BC450" s="115"/>
      <c r="BD450" s="115"/>
      <c r="BE450" s="115"/>
      <c r="BF450" s="115"/>
      <c r="BG450" s="115"/>
      <c r="BH450" s="115"/>
      <c r="BI450" s="115"/>
      <c r="BJ450" s="115"/>
      <c r="BK450" s="115"/>
      <c r="BL450" s="115"/>
    </row>
    <row r="451" spans="1:64" x14ac:dyDescent="0.2">
      <c r="A451" s="115"/>
      <c r="B451" s="115"/>
      <c r="C451" s="117"/>
      <c r="D451" s="115"/>
      <c r="E451" s="118"/>
      <c r="F451" s="118"/>
      <c r="G451" s="118"/>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5"/>
      <c r="AL451" s="115"/>
      <c r="AM451" s="115"/>
      <c r="AN451" s="115"/>
      <c r="AO451" s="115"/>
      <c r="AP451" s="115"/>
      <c r="AQ451" s="115"/>
      <c r="AR451" s="115"/>
      <c r="AS451" s="115"/>
      <c r="AT451" s="115"/>
      <c r="AU451" s="115"/>
      <c r="AV451" s="115"/>
      <c r="AW451" s="115"/>
      <c r="AX451" s="115"/>
      <c r="AY451" s="115"/>
      <c r="AZ451" s="115"/>
      <c r="BA451" s="115"/>
      <c r="BB451" s="115"/>
      <c r="BC451" s="115"/>
      <c r="BD451" s="115"/>
      <c r="BE451" s="115"/>
      <c r="BF451" s="115"/>
      <c r="BG451" s="115"/>
      <c r="BH451" s="115"/>
      <c r="BI451" s="115"/>
      <c r="BJ451" s="115"/>
      <c r="BK451" s="115"/>
      <c r="BL451" s="115"/>
    </row>
    <row r="452" spans="1:64" x14ac:dyDescent="0.2">
      <c r="A452" s="115"/>
      <c r="B452" s="115"/>
      <c r="C452" s="117"/>
      <c r="D452" s="115"/>
      <c r="E452" s="118"/>
      <c r="F452" s="118"/>
      <c r="G452" s="118"/>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5"/>
      <c r="AL452" s="115"/>
      <c r="AM452" s="115"/>
      <c r="AN452" s="115"/>
      <c r="AO452" s="115"/>
      <c r="AP452" s="115"/>
      <c r="AQ452" s="115"/>
      <c r="AR452" s="115"/>
      <c r="AS452" s="115"/>
      <c r="AT452" s="115"/>
      <c r="AU452" s="115"/>
      <c r="AV452" s="115"/>
      <c r="AW452" s="115"/>
      <c r="AX452" s="115"/>
      <c r="AY452" s="115"/>
      <c r="AZ452" s="115"/>
      <c r="BA452" s="115"/>
      <c r="BB452" s="115"/>
      <c r="BC452" s="115"/>
      <c r="BD452" s="115"/>
      <c r="BE452" s="115"/>
      <c r="BF452" s="115"/>
      <c r="BG452" s="115"/>
      <c r="BH452" s="115"/>
      <c r="BI452" s="115"/>
      <c r="BJ452" s="115"/>
      <c r="BK452" s="115"/>
      <c r="BL452" s="115"/>
    </row>
    <row r="453" spans="1:64" x14ac:dyDescent="0.2">
      <c r="A453" s="115"/>
      <c r="B453" s="115"/>
      <c r="C453" s="117"/>
      <c r="D453" s="115"/>
      <c r="E453" s="118"/>
      <c r="F453" s="118"/>
      <c r="G453" s="118"/>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5"/>
      <c r="AL453" s="115"/>
      <c r="AM453" s="115"/>
      <c r="AN453" s="115"/>
      <c r="AO453" s="115"/>
      <c r="AP453" s="115"/>
      <c r="AQ453" s="115"/>
      <c r="AR453" s="115"/>
      <c r="AS453" s="115"/>
      <c r="AT453" s="115"/>
      <c r="AU453" s="115"/>
      <c r="AV453" s="115"/>
      <c r="AW453" s="115"/>
      <c r="AX453" s="115"/>
      <c r="AY453" s="115"/>
      <c r="AZ453" s="115"/>
      <c r="BA453" s="115"/>
      <c r="BB453" s="115"/>
      <c r="BC453" s="115"/>
      <c r="BD453" s="115"/>
      <c r="BE453" s="115"/>
      <c r="BF453" s="115"/>
      <c r="BG453" s="115"/>
      <c r="BH453" s="115"/>
      <c r="BI453" s="115"/>
      <c r="BJ453" s="115"/>
      <c r="BK453" s="115"/>
      <c r="BL453" s="115"/>
    </row>
    <row r="454" spans="1:64" x14ac:dyDescent="0.2">
      <c r="A454" s="115"/>
      <c r="B454" s="115"/>
      <c r="C454" s="117"/>
      <c r="D454" s="115"/>
      <c r="E454" s="118"/>
      <c r="F454" s="118"/>
      <c r="G454" s="118"/>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5"/>
      <c r="AL454" s="115"/>
      <c r="AM454" s="115"/>
      <c r="AN454" s="115"/>
      <c r="AO454" s="115"/>
      <c r="AP454" s="115"/>
      <c r="AQ454" s="115"/>
      <c r="AR454" s="115"/>
      <c r="AS454" s="115"/>
      <c r="AT454" s="115"/>
      <c r="AU454" s="115"/>
      <c r="AV454" s="115"/>
      <c r="AW454" s="115"/>
      <c r="AX454" s="115"/>
      <c r="AY454" s="115"/>
      <c r="AZ454" s="115"/>
      <c r="BA454" s="115"/>
      <c r="BB454" s="115"/>
      <c r="BC454" s="115"/>
      <c r="BD454" s="115"/>
      <c r="BE454" s="115"/>
      <c r="BF454" s="115"/>
      <c r="BG454" s="115"/>
      <c r="BH454" s="115"/>
      <c r="BI454" s="115"/>
      <c r="BJ454" s="115"/>
      <c r="BK454" s="115"/>
      <c r="BL454" s="115"/>
    </row>
    <row r="455" spans="1:64" x14ac:dyDescent="0.2">
      <c r="A455" s="115"/>
      <c r="B455" s="115"/>
      <c r="C455" s="117"/>
      <c r="D455" s="115"/>
      <c r="E455" s="118"/>
      <c r="F455" s="118"/>
      <c r="G455" s="118"/>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5"/>
      <c r="AL455" s="115"/>
      <c r="AM455" s="115"/>
      <c r="AN455" s="115"/>
      <c r="AO455" s="115"/>
      <c r="AP455" s="115"/>
      <c r="AQ455" s="115"/>
      <c r="AR455" s="115"/>
      <c r="AS455" s="115"/>
      <c r="AT455" s="115"/>
      <c r="AU455" s="115"/>
      <c r="AV455" s="115"/>
      <c r="AW455" s="115"/>
      <c r="AX455" s="115"/>
      <c r="AY455" s="115"/>
      <c r="AZ455" s="115"/>
      <c r="BA455" s="115"/>
      <c r="BB455" s="115"/>
      <c r="BC455" s="115"/>
      <c r="BD455" s="115"/>
      <c r="BE455" s="115"/>
      <c r="BF455" s="115"/>
      <c r="BG455" s="115"/>
      <c r="BH455" s="115"/>
      <c r="BI455" s="115"/>
      <c r="BJ455" s="115"/>
      <c r="BK455" s="115"/>
      <c r="BL455" s="115"/>
    </row>
    <row r="456" spans="1:64" x14ac:dyDescent="0.2">
      <c r="A456" s="115"/>
      <c r="B456" s="115"/>
      <c r="C456" s="117"/>
      <c r="D456" s="115"/>
      <c r="E456" s="118"/>
      <c r="F456" s="118"/>
      <c r="G456" s="118"/>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5"/>
      <c r="AL456" s="115"/>
      <c r="AM456" s="115"/>
      <c r="AN456" s="115"/>
      <c r="AO456" s="115"/>
      <c r="AP456" s="115"/>
      <c r="AQ456" s="115"/>
      <c r="AR456" s="115"/>
      <c r="AS456" s="115"/>
      <c r="AT456" s="115"/>
      <c r="AU456" s="115"/>
      <c r="AV456" s="115"/>
      <c r="AW456" s="115"/>
      <c r="AX456" s="115"/>
      <c r="AY456" s="115"/>
      <c r="AZ456" s="115"/>
      <c r="BA456" s="115"/>
      <c r="BB456" s="115"/>
      <c r="BC456" s="115"/>
      <c r="BD456" s="115"/>
      <c r="BE456" s="115"/>
      <c r="BF456" s="115"/>
      <c r="BG456" s="115"/>
      <c r="BH456" s="115"/>
      <c r="BI456" s="115"/>
      <c r="BJ456" s="115"/>
      <c r="BK456" s="115"/>
      <c r="BL456" s="115"/>
    </row>
    <row r="457" spans="1:64" x14ac:dyDescent="0.2">
      <c r="A457" s="115"/>
      <c r="B457" s="115"/>
      <c r="C457" s="117"/>
      <c r="D457" s="115"/>
      <c r="E457" s="118"/>
      <c r="F457" s="118"/>
      <c r="G457" s="118"/>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5"/>
      <c r="AL457" s="115"/>
      <c r="AM457" s="115"/>
      <c r="AN457" s="115"/>
      <c r="AO457" s="115"/>
      <c r="AP457" s="115"/>
      <c r="AQ457" s="115"/>
      <c r="AR457" s="115"/>
      <c r="AS457" s="115"/>
      <c r="AT457" s="115"/>
      <c r="AU457" s="115"/>
      <c r="AV457" s="115"/>
      <c r="AW457" s="115"/>
      <c r="AX457" s="115"/>
      <c r="AY457" s="115"/>
      <c r="AZ457" s="115"/>
      <c r="BA457" s="115"/>
      <c r="BB457" s="115"/>
      <c r="BC457" s="115"/>
      <c r="BD457" s="115"/>
      <c r="BE457" s="115"/>
      <c r="BF457" s="115"/>
      <c r="BG457" s="115"/>
      <c r="BH457" s="115"/>
      <c r="BI457" s="115"/>
      <c r="BJ457" s="115"/>
      <c r="BK457" s="115"/>
      <c r="BL457" s="115"/>
    </row>
    <row r="458" spans="1:64" x14ac:dyDescent="0.2">
      <c r="A458" s="115"/>
      <c r="B458" s="115"/>
      <c r="C458" s="117"/>
      <c r="D458" s="115"/>
      <c r="E458" s="118"/>
      <c r="F458" s="118"/>
      <c r="G458" s="118"/>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5"/>
      <c r="AL458" s="115"/>
      <c r="AM458" s="115"/>
      <c r="AN458" s="115"/>
      <c r="AO458" s="115"/>
      <c r="AP458" s="115"/>
      <c r="AQ458" s="115"/>
      <c r="AR458" s="115"/>
      <c r="AS458" s="115"/>
      <c r="AT458" s="115"/>
      <c r="AU458" s="115"/>
      <c r="AV458" s="115"/>
      <c r="AW458" s="115"/>
      <c r="AX458" s="115"/>
      <c r="AY458" s="115"/>
      <c r="AZ458" s="115"/>
      <c r="BA458" s="115"/>
      <c r="BB458" s="115"/>
      <c r="BC458" s="115"/>
      <c r="BD458" s="115"/>
      <c r="BE458" s="115"/>
      <c r="BF458" s="115"/>
      <c r="BG458" s="115"/>
      <c r="BH458" s="115"/>
      <c r="BI458" s="115"/>
      <c r="BJ458" s="115"/>
      <c r="BK458" s="115"/>
      <c r="BL458" s="115"/>
    </row>
    <row r="459" spans="1:64" x14ac:dyDescent="0.2">
      <c r="A459" s="115"/>
      <c r="B459" s="115"/>
      <c r="C459" s="117"/>
      <c r="D459" s="115"/>
      <c r="E459" s="118"/>
      <c r="F459" s="118"/>
      <c r="G459" s="118"/>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5"/>
      <c r="AL459" s="115"/>
      <c r="AM459" s="115"/>
      <c r="AN459" s="115"/>
      <c r="AO459" s="115"/>
      <c r="AP459" s="115"/>
      <c r="AQ459" s="115"/>
      <c r="AR459" s="115"/>
      <c r="AS459" s="115"/>
      <c r="AT459" s="115"/>
      <c r="AU459" s="115"/>
      <c r="AV459" s="115"/>
      <c r="AW459" s="115"/>
      <c r="AX459" s="115"/>
      <c r="AY459" s="115"/>
      <c r="AZ459" s="115"/>
      <c r="BA459" s="115"/>
      <c r="BB459" s="115"/>
      <c r="BC459" s="115"/>
      <c r="BD459" s="115"/>
      <c r="BE459" s="115"/>
      <c r="BF459" s="115"/>
      <c r="BG459" s="115"/>
      <c r="BH459" s="115"/>
      <c r="BI459" s="115"/>
      <c r="BJ459" s="115"/>
      <c r="BK459" s="115"/>
      <c r="BL459" s="115"/>
    </row>
    <row r="460" spans="1:64" x14ac:dyDescent="0.2">
      <c r="A460" s="115"/>
      <c r="B460" s="115"/>
      <c r="C460" s="117"/>
      <c r="D460" s="115"/>
      <c r="E460" s="118"/>
      <c r="F460" s="118"/>
      <c r="G460" s="118"/>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5"/>
      <c r="AL460" s="115"/>
      <c r="AM460" s="115"/>
      <c r="AN460" s="115"/>
      <c r="AO460" s="115"/>
      <c r="AP460" s="115"/>
      <c r="AQ460" s="115"/>
      <c r="AR460" s="115"/>
      <c r="AS460" s="115"/>
      <c r="AT460" s="115"/>
      <c r="AU460" s="115"/>
      <c r="AV460" s="115"/>
      <c r="AW460" s="115"/>
      <c r="AX460" s="115"/>
      <c r="AY460" s="115"/>
      <c r="AZ460" s="115"/>
      <c r="BA460" s="115"/>
      <c r="BB460" s="115"/>
      <c r="BC460" s="115"/>
      <c r="BD460" s="115"/>
      <c r="BE460" s="115"/>
      <c r="BF460" s="115"/>
      <c r="BG460" s="115"/>
      <c r="BH460" s="115"/>
      <c r="BI460" s="115"/>
      <c r="BJ460" s="115"/>
      <c r="BK460" s="115"/>
      <c r="BL460" s="115"/>
    </row>
    <row r="461" spans="1:64" x14ac:dyDescent="0.2">
      <c r="A461" s="115"/>
      <c r="B461" s="115"/>
      <c r="C461" s="117"/>
      <c r="D461" s="115"/>
      <c r="E461" s="118"/>
      <c r="F461" s="118"/>
      <c r="G461" s="118"/>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5"/>
      <c r="AL461" s="115"/>
      <c r="AM461" s="115"/>
      <c r="AN461" s="115"/>
      <c r="AO461" s="115"/>
      <c r="AP461" s="115"/>
      <c r="AQ461" s="115"/>
      <c r="AR461" s="115"/>
      <c r="AS461" s="115"/>
      <c r="AT461" s="115"/>
      <c r="AU461" s="115"/>
      <c r="AV461" s="115"/>
      <c r="AW461" s="115"/>
      <c r="AX461" s="115"/>
      <c r="AY461" s="115"/>
      <c r="AZ461" s="115"/>
      <c r="BA461" s="115"/>
      <c r="BB461" s="115"/>
      <c r="BC461" s="115"/>
      <c r="BD461" s="115"/>
      <c r="BE461" s="115"/>
      <c r="BF461" s="115"/>
      <c r="BG461" s="115"/>
      <c r="BH461" s="115"/>
      <c r="BI461" s="115"/>
      <c r="BJ461" s="115"/>
      <c r="BK461" s="115"/>
      <c r="BL461" s="115"/>
    </row>
    <row r="462" spans="1:64" x14ac:dyDescent="0.2">
      <c r="A462" s="115"/>
      <c r="B462" s="115"/>
      <c r="C462" s="117"/>
      <c r="D462" s="115"/>
      <c r="E462" s="118"/>
      <c r="F462" s="118"/>
      <c r="G462" s="118"/>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5"/>
      <c r="AL462" s="115"/>
      <c r="AM462" s="115"/>
      <c r="AN462" s="115"/>
      <c r="AO462" s="115"/>
      <c r="AP462" s="115"/>
      <c r="AQ462" s="115"/>
      <c r="AR462" s="115"/>
      <c r="AS462" s="115"/>
      <c r="AT462" s="115"/>
      <c r="AU462" s="115"/>
      <c r="AV462" s="115"/>
      <c r="AW462" s="115"/>
      <c r="AX462" s="115"/>
      <c r="AY462" s="115"/>
      <c r="AZ462" s="115"/>
      <c r="BA462" s="115"/>
      <c r="BB462" s="115"/>
      <c r="BC462" s="115"/>
      <c r="BD462" s="115"/>
      <c r="BE462" s="115"/>
      <c r="BF462" s="115"/>
      <c r="BG462" s="115"/>
      <c r="BH462" s="115"/>
      <c r="BI462" s="115"/>
      <c r="BJ462" s="115"/>
      <c r="BK462" s="115"/>
      <c r="BL462" s="115"/>
    </row>
    <row r="463" spans="1:64" x14ac:dyDescent="0.2">
      <c r="A463" s="115"/>
      <c r="B463" s="115"/>
      <c r="C463" s="117"/>
      <c r="D463" s="115"/>
      <c r="E463" s="118"/>
      <c r="F463" s="118"/>
      <c r="G463" s="118"/>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5"/>
      <c r="AJ463" s="115"/>
      <c r="AK463" s="115"/>
      <c r="AL463" s="115"/>
      <c r="AM463" s="115"/>
      <c r="AN463" s="115"/>
      <c r="AO463" s="115"/>
      <c r="AP463" s="115"/>
      <c r="AQ463" s="115"/>
      <c r="AR463" s="115"/>
      <c r="AS463" s="115"/>
      <c r="AT463" s="115"/>
      <c r="AU463" s="115"/>
      <c r="AV463" s="115"/>
      <c r="AW463" s="115"/>
      <c r="AX463" s="115"/>
      <c r="AY463" s="115"/>
      <c r="AZ463" s="115"/>
      <c r="BA463" s="115"/>
      <c r="BB463" s="115"/>
      <c r="BC463" s="115"/>
      <c r="BD463" s="115"/>
      <c r="BE463" s="115"/>
      <c r="BF463" s="115"/>
      <c r="BG463" s="115"/>
      <c r="BH463" s="115"/>
      <c r="BI463" s="115"/>
      <c r="BJ463" s="115"/>
      <c r="BK463" s="115"/>
      <c r="BL463" s="115"/>
    </row>
    <row r="464" spans="1:64" x14ac:dyDescent="0.2">
      <c r="A464" s="115"/>
      <c r="B464" s="115"/>
      <c r="C464" s="117"/>
      <c r="D464" s="115"/>
      <c r="E464" s="118"/>
      <c r="F464" s="118"/>
      <c r="G464" s="118"/>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5"/>
      <c r="AY464" s="115"/>
      <c r="AZ464" s="115"/>
      <c r="BA464" s="115"/>
      <c r="BB464" s="115"/>
      <c r="BC464" s="115"/>
      <c r="BD464" s="115"/>
      <c r="BE464" s="115"/>
      <c r="BF464" s="115"/>
      <c r="BG464" s="115"/>
      <c r="BH464" s="115"/>
      <c r="BI464" s="115"/>
      <c r="BJ464" s="115"/>
      <c r="BK464" s="115"/>
      <c r="BL464" s="115"/>
    </row>
  </sheetData>
  <sheetProtection algorithmName="SHA-512" hashValue="nqdsxvOJwuH2ipZunyaYI9x+XFl0S0LLXhlVEfLqiKJlnyNT3D7hl2nJUqrz/QoxgJIFwY1IlpJD1oAinhJChw==" saltValue="aM/Gd11L3GViu9zcw6CEiw==" spinCount="100000" sheet="1" objects="1" scenarios="1"/>
  <mergeCells count="11">
    <mergeCell ref="Z2:AG2"/>
    <mergeCell ref="H1:BK1"/>
    <mergeCell ref="H2:M2"/>
    <mergeCell ref="N2:S2"/>
    <mergeCell ref="T2:Y2"/>
    <mergeCell ref="AH2:AM2"/>
    <mergeCell ref="AN2:AS2"/>
    <mergeCell ref="AT2:AU2"/>
    <mergeCell ref="AV2:BA2"/>
    <mergeCell ref="BB2:BG2"/>
    <mergeCell ref="BH2:BK2"/>
  </mergeCells>
  <dataValidations count="1">
    <dataValidation type="list" allowBlank="1" showErrorMessage="1" sqref="C5:C260" xr:uid="{00000000-0002-0000-0100-000000000000}">
      <formula1>E5:G5</formula1>
    </dataValidation>
  </dataValidation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83"/>
  <sheetViews>
    <sheetView topLeftCell="A10" workbookViewId="0">
      <selection activeCell="X9" sqref="A1:XFD9"/>
    </sheetView>
  </sheetViews>
  <sheetFormatPr defaultColWidth="14.42578125" defaultRowHeight="12.75" x14ac:dyDescent="0.2"/>
  <cols>
    <col min="1" max="1" width="34.42578125" customWidth="1"/>
    <col min="2" max="2" width="7.42578125" customWidth="1"/>
    <col min="3" max="3" width="10.42578125" customWidth="1"/>
    <col min="4" max="4" width="15.85546875" customWidth="1"/>
    <col min="5" max="5" width="7.85546875" customWidth="1"/>
    <col min="6" max="6" width="21.7109375" customWidth="1"/>
    <col min="7" max="7" width="10.42578125" customWidth="1"/>
    <col min="8" max="8" width="7" customWidth="1"/>
    <col min="9" max="9" width="8.85546875" customWidth="1"/>
    <col min="10" max="10" width="11.42578125" customWidth="1"/>
    <col min="11" max="11" width="9" customWidth="1"/>
    <col min="12" max="12" width="20.28515625" customWidth="1"/>
    <col min="13" max="13" width="8.85546875" customWidth="1"/>
    <col min="14" max="14" width="11" customWidth="1"/>
    <col min="15" max="15" width="8.28515625" customWidth="1"/>
    <col min="16" max="16" width="7.42578125" customWidth="1"/>
    <col min="17" max="17" width="7.85546875" customWidth="1"/>
    <col min="18" max="18" width="8.85546875" customWidth="1"/>
    <col min="19" max="19" width="7.85546875" customWidth="1"/>
    <col min="20" max="20" width="11.28515625" customWidth="1"/>
    <col min="21" max="21" width="15.140625" customWidth="1"/>
    <col min="22" max="22" width="8.85546875" customWidth="1"/>
    <col min="23" max="23" width="17.7109375" customWidth="1"/>
    <col min="24" max="24" width="31.42578125" customWidth="1"/>
    <col min="25" max="25" width="7" customWidth="1"/>
    <col min="26" max="26" width="14.85546875" customWidth="1"/>
    <col min="27" max="27" width="25.28515625" customWidth="1"/>
    <col min="28" max="28" width="8.85546875" customWidth="1"/>
    <col min="29" max="30" width="8" customWidth="1"/>
    <col min="31" max="31" width="12.5703125" customWidth="1"/>
    <col min="32" max="32" width="7.42578125" customWidth="1"/>
    <col min="33" max="33" width="7.5703125" customWidth="1"/>
    <col min="34" max="34" width="20.42578125" customWidth="1"/>
    <col min="35" max="35" width="14.7109375" customWidth="1"/>
    <col min="36" max="36" width="8.85546875" customWidth="1"/>
    <col min="37" max="37" width="8.42578125" customWidth="1"/>
    <col min="38" max="38" width="17.28515625" customWidth="1"/>
    <col min="39" max="39" width="8.85546875" customWidth="1"/>
  </cols>
  <sheetData>
    <row r="1" spans="1:39" ht="16.5" hidden="1" thickBot="1" x14ac:dyDescent="0.3">
      <c r="B1" s="100" t="s">
        <v>996</v>
      </c>
      <c r="C1" s="101"/>
      <c r="D1" s="102"/>
      <c r="E1">
        <f>SUM(B4:D4)</f>
        <v>0</v>
      </c>
      <c r="F1" s="108" t="s">
        <v>940</v>
      </c>
      <c r="G1" s="109"/>
      <c r="H1" s="110"/>
      <c r="I1">
        <f>SUM(F4:H4)</f>
        <v>0</v>
      </c>
      <c r="J1" s="107" t="s">
        <v>947</v>
      </c>
      <c r="K1" s="101"/>
      <c r="L1" s="102"/>
      <c r="M1">
        <f>SUM(J4:L4)</f>
        <v>0</v>
      </c>
      <c r="N1" s="108" t="s">
        <v>962</v>
      </c>
      <c r="O1" s="109"/>
      <c r="P1" s="109"/>
      <c r="Q1" s="110"/>
      <c r="R1">
        <f>SUM(N4:Q4)</f>
        <v>0</v>
      </c>
      <c r="S1" s="100" t="s">
        <v>971</v>
      </c>
      <c r="T1" s="101"/>
      <c r="U1" s="102"/>
      <c r="V1">
        <f>SUM(S4:U4)</f>
        <v>0</v>
      </c>
      <c r="W1" s="100" t="s">
        <v>978</v>
      </c>
      <c r="X1" s="101"/>
      <c r="Y1" s="102"/>
      <c r="AA1" s="3" t="s">
        <v>7</v>
      </c>
      <c r="AB1">
        <f>SUM(AA4)</f>
        <v>0</v>
      </c>
      <c r="AC1" s="100" t="s">
        <v>955</v>
      </c>
      <c r="AD1" s="101"/>
      <c r="AE1" s="106"/>
      <c r="AG1" s="100" t="s">
        <v>999</v>
      </c>
      <c r="AH1" s="101"/>
      <c r="AI1" s="102"/>
      <c r="AJ1">
        <f>SUM(AG4:AI4)</f>
        <v>0</v>
      </c>
      <c r="AK1" s="100" t="s">
        <v>983</v>
      </c>
      <c r="AL1" s="102"/>
      <c r="AM1">
        <f>SUM(AK4:AL4)</f>
        <v>0</v>
      </c>
    </row>
    <row r="2" spans="1:39" hidden="1" x14ac:dyDescent="0.2">
      <c r="B2" s="94" t="s">
        <v>939</v>
      </c>
      <c r="C2" s="94" t="s">
        <v>938</v>
      </c>
      <c r="D2" s="94" t="s">
        <v>1000</v>
      </c>
      <c r="E2" s="96"/>
      <c r="F2" s="94" t="s">
        <v>946</v>
      </c>
      <c r="G2" s="94" t="s">
        <v>944</v>
      </c>
      <c r="H2" s="97" t="s">
        <v>945</v>
      </c>
      <c r="I2" s="96"/>
      <c r="J2" s="94" t="s">
        <v>950</v>
      </c>
      <c r="K2" s="94" t="s">
        <v>951</v>
      </c>
      <c r="L2" s="94" t="s">
        <v>952</v>
      </c>
      <c r="N2" s="94" t="s">
        <v>967</v>
      </c>
      <c r="O2" s="7" t="s">
        <v>968</v>
      </c>
      <c r="P2" s="7" t="s">
        <v>970</v>
      </c>
      <c r="Q2" s="9" t="s">
        <v>969</v>
      </c>
      <c r="S2" s="5" t="s">
        <v>975</v>
      </c>
      <c r="T2" s="7" t="s">
        <v>976</v>
      </c>
      <c r="U2" s="9" t="s">
        <v>977</v>
      </c>
      <c r="W2" s="5" t="s">
        <v>982</v>
      </c>
      <c r="X2" s="7" t="s">
        <v>1003</v>
      </c>
      <c r="Y2" s="9" t="s">
        <v>997</v>
      </c>
      <c r="AA2" s="11" t="s">
        <v>954</v>
      </c>
      <c r="AC2" s="5" t="s">
        <v>960</v>
      </c>
      <c r="AD2" s="7" t="s">
        <v>959</v>
      </c>
      <c r="AE2" s="9" t="s">
        <v>961</v>
      </c>
      <c r="AG2" s="5" t="s">
        <v>993</v>
      </c>
      <c r="AH2" s="7" t="s">
        <v>991</v>
      </c>
      <c r="AI2" s="9" t="s">
        <v>992</v>
      </c>
      <c r="AK2" s="5" t="s">
        <v>987</v>
      </c>
      <c r="AL2" s="9" t="s">
        <v>986</v>
      </c>
    </row>
    <row r="3" spans="1:39" hidden="1" x14ac:dyDescent="0.2">
      <c r="B3" s="95" t="s">
        <v>933</v>
      </c>
      <c r="C3" s="95" t="s">
        <v>934</v>
      </c>
      <c r="D3" s="95" t="s">
        <v>935</v>
      </c>
      <c r="E3" s="96"/>
      <c r="F3" s="95" t="s">
        <v>942</v>
      </c>
      <c r="G3" s="95" t="s">
        <v>941</v>
      </c>
      <c r="H3" s="98" t="s">
        <v>943</v>
      </c>
      <c r="I3" s="96"/>
      <c r="J3" s="95" t="s">
        <v>949</v>
      </c>
      <c r="K3" s="95" t="s">
        <v>998</v>
      </c>
      <c r="L3" s="95" t="s">
        <v>948</v>
      </c>
      <c r="N3" s="95" t="s">
        <v>963</v>
      </c>
      <c r="O3" s="21" t="s">
        <v>966</v>
      </c>
      <c r="P3" s="21" t="s">
        <v>964</v>
      </c>
      <c r="Q3" s="22" t="s">
        <v>965</v>
      </c>
      <c r="S3" s="19" t="s">
        <v>974</v>
      </c>
      <c r="T3" s="21" t="s">
        <v>972</v>
      </c>
      <c r="U3" s="22" t="s">
        <v>973</v>
      </c>
      <c r="W3" s="19" t="s">
        <v>979</v>
      </c>
      <c r="X3" s="21" t="s">
        <v>980</v>
      </c>
      <c r="Y3" s="22" t="s">
        <v>981</v>
      </c>
      <c r="AA3" s="27" t="s">
        <v>953</v>
      </c>
      <c r="AC3" s="19" t="s">
        <v>958</v>
      </c>
      <c r="AD3" s="21" t="s">
        <v>956</v>
      </c>
      <c r="AE3" s="22" t="s">
        <v>957</v>
      </c>
      <c r="AG3" s="19" t="s">
        <v>988</v>
      </c>
      <c r="AH3" s="21" t="s">
        <v>990</v>
      </c>
      <c r="AI3" s="22" t="s">
        <v>989</v>
      </c>
      <c r="AK3" s="19" t="s">
        <v>984</v>
      </c>
      <c r="AL3" s="22" t="s">
        <v>985</v>
      </c>
    </row>
    <row r="4" spans="1:39" hidden="1" x14ac:dyDescent="0.2">
      <c r="A4" s="1" t="s">
        <v>619</v>
      </c>
      <c r="B4">
        <f>Test!$I$261</f>
        <v>0</v>
      </c>
      <c r="C4">
        <f>Test!$K$261</f>
        <v>0</v>
      </c>
      <c r="D4">
        <f>Test!$M$261</f>
        <v>0</v>
      </c>
      <c r="F4">
        <f>Test!O261</f>
        <v>0</v>
      </c>
      <c r="G4">
        <f>Test!Q261</f>
        <v>0</v>
      </c>
      <c r="H4">
        <f>Test!S261</f>
        <v>0</v>
      </c>
      <c r="J4">
        <f>Test!U261</f>
        <v>0</v>
      </c>
      <c r="K4">
        <f>Test!W261</f>
        <v>0</v>
      </c>
      <c r="L4">
        <f>Test!Y261</f>
        <v>0</v>
      </c>
      <c r="N4">
        <f>Test!AA261</f>
        <v>0</v>
      </c>
      <c r="O4">
        <f>Test!AC261</f>
        <v>0</v>
      </c>
      <c r="P4">
        <f>Test!AE261</f>
        <v>0</v>
      </c>
      <c r="Q4">
        <f>Test!AG261</f>
        <v>0</v>
      </c>
      <c r="S4">
        <f>Test!AI261</f>
        <v>0</v>
      </c>
      <c r="T4">
        <f>Test!AK261</f>
        <v>0</v>
      </c>
      <c r="U4">
        <f>Test!AM261</f>
        <v>0</v>
      </c>
      <c r="W4">
        <f>Test!AO261</f>
        <v>0</v>
      </c>
      <c r="X4">
        <f>Test!AQ261</f>
        <v>0</v>
      </c>
      <c r="Y4">
        <f>Test!AS261</f>
        <v>0</v>
      </c>
      <c r="AA4">
        <f>Test!AU261</f>
        <v>0</v>
      </c>
      <c r="AC4">
        <f>Test!AW261</f>
        <v>0</v>
      </c>
      <c r="AD4">
        <f>Test!AY261</f>
        <v>0</v>
      </c>
      <c r="AE4">
        <f>Test!BG261</f>
        <v>0</v>
      </c>
      <c r="AG4">
        <f>Test!BC261</f>
        <v>0</v>
      </c>
      <c r="AH4">
        <f>Test!BE261</f>
        <v>0</v>
      </c>
      <c r="AI4">
        <f>Test!BG261</f>
        <v>0</v>
      </c>
      <c r="AK4">
        <f>Test!BI261</f>
        <v>0</v>
      </c>
      <c r="AL4">
        <f>Test!BK261</f>
        <v>0</v>
      </c>
    </row>
    <row r="5" spans="1:39" hidden="1" x14ac:dyDescent="0.2">
      <c r="A5" s="1" t="s">
        <v>620</v>
      </c>
      <c r="B5" s="68">
        <f t="shared" ref="B5:C5" si="0">B4/6</f>
        <v>0</v>
      </c>
      <c r="C5" s="68">
        <f t="shared" si="0"/>
        <v>0</v>
      </c>
      <c r="D5" s="68">
        <f>D4/13</f>
        <v>0</v>
      </c>
      <c r="F5" s="68">
        <f>F4/15</f>
        <v>0</v>
      </c>
      <c r="G5" s="68">
        <f>G4/17</f>
        <v>0</v>
      </c>
      <c r="H5" s="68">
        <f>H4/8</f>
        <v>0</v>
      </c>
      <c r="J5" s="68">
        <f>J4/9</f>
        <v>0</v>
      </c>
      <c r="K5" s="68">
        <f>K4/7</f>
        <v>0</v>
      </c>
      <c r="L5" s="68">
        <f>L4/9</f>
        <v>0</v>
      </c>
      <c r="N5" s="68">
        <f>N4/8</f>
        <v>0</v>
      </c>
      <c r="O5" s="68">
        <f>O4/9</f>
        <v>0</v>
      </c>
      <c r="P5" s="68">
        <f>P4/10</f>
        <v>0</v>
      </c>
      <c r="Q5" s="68">
        <f>Q4/8</f>
        <v>0</v>
      </c>
      <c r="S5" s="68">
        <f>S4/4</f>
        <v>0</v>
      </c>
      <c r="T5" s="68">
        <f>T4/7</f>
        <v>0</v>
      </c>
      <c r="U5" s="68">
        <f>U4/4</f>
        <v>0</v>
      </c>
      <c r="W5" s="68">
        <f>W4/12</f>
        <v>0</v>
      </c>
      <c r="X5" s="68">
        <f>X4/10</f>
        <v>0</v>
      </c>
      <c r="Y5" s="68">
        <f>Y4/8</f>
        <v>0</v>
      </c>
      <c r="AA5" s="68">
        <f>AA4/10</f>
        <v>0</v>
      </c>
      <c r="AC5" s="68">
        <f>AC4/3</f>
        <v>0</v>
      </c>
      <c r="AD5" s="68">
        <f>AD4/11</f>
        <v>0</v>
      </c>
      <c r="AE5" s="68">
        <f>AE4/1</f>
        <v>0</v>
      </c>
      <c r="AG5" s="68">
        <f>AG4/15</f>
        <v>0</v>
      </c>
      <c r="AH5" s="68">
        <f>AH4/14</f>
        <v>0</v>
      </c>
      <c r="AI5" s="68">
        <f>AI4/1</f>
        <v>0</v>
      </c>
      <c r="AK5" s="68">
        <f>AK4/11</f>
        <v>0</v>
      </c>
      <c r="AL5" s="68">
        <f>AL4/9</f>
        <v>0</v>
      </c>
    </row>
    <row r="6" spans="1:39" hidden="1" x14ac:dyDescent="0.2"/>
    <row r="7" spans="1:39" hidden="1" x14ac:dyDescent="0.2">
      <c r="A7" s="1" t="s">
        <v>621</v>
      </c>
      <c r="B7" s="68">
        <f>E1/25</f>
        <v>0</v>
      </c>
      <c r="F7" s="68">
        <f>I1/40</f>
        <v>0</v>
      </c>
      <c r="J7" s="68">
        <f>M1/25</f>
        <v>0</v>
      </c>
      <c r="K7" s="68"/>
      <c r="L7" s="68"/>
      <c r="M7" s="68"/>
      <c r="N7" s="68">
        <f>R1/35</f>
        <v>0</v>
      </c>
      <c r="O7" s="68"/>
      <c r="P7" s="68"/>
      <c r="Q7" s="68"/>
      <c r="R7" s="68"/>
      <c r="S7" s="68">
        <f>V1/15</f>
        <v>0</v>
      </c>
      <c r="T7" s="68"/>
      <c r="U7" s="68"/>
      <c r="V7" s="68"/>
      <c r="W7" s="68">
        <f>Z1/30</f>
        <v>0</v>
      </c>
      <c r="X7" s="68"/>
      <c r="Y7" s="68"/>
      <c r="Z7" s="68"/>
      <c r="AA7" s="68">
        <f>AB1/10</f>
        <v>0</v>
      </c>
      <c r="AB7" s="68"/>
      <c r="AC7" s="68">
        <f>AF1/15</f>
        <v>0</v>
      </c>
      <c r="AD7" s="68"/>
      <c r="AE7" s="68"/>
      <c r="AF7" s="68"/>
      <c r="AG7" s="68">
        <f>AJ1/30</f>
        <v>0</v>
      </c>
      <c r="AH7" s="68"/>
      <c r="AI7" s="68"/>
      <c r="AJ7" s="68"/>
      <c r="AK7" s="68">
        <f>AM1/20</f>
        <v>0</v>
      </c>
      <c r="AL7" s="68"/>
    </row>
    <row r="8" spans="1:39" hidden="1" x14ac:dyDescent="0.2"/>
    <row r="9" spans="1:39" hidden="1" x14ac:dyDescent="0.2"/>
    <row r="10" spans="1:39" ht="30.75" thickBot="1" x14ac:dyDescent="0.45">
      <c r="A10" s="114" t="str">
        <f>Test!B2</f>
        <v>Insert name and surname</v>
      </c>
      <c r="B10" s="113"/>
      <c r="C10" s="113"/>
      <c r="D10" s="113"/>
      <c r="E10" s="113"/>
      <c r="F10" s="113"/>
      <c r="G10" s="113"/>
      <c r="H10" s="113"/>
      <c r="I10" s="113"/>
      <c r="J10" s="113"/>
      <c r="K10" s="113"/>
      <c r="L10" s="113"/>
      <c r="M10" s="113"/>
      <c r="N10" s="113"/>
      <c r="O10" s="113"/>
      <c r="P10" s="113"/>
      <c r="Q10" s="113"/>
      <c r="R10" s="113"/>
      <c r="S10" s="113"/>
      <c r="T10" s="113"/>
      <c r="U10" s="113"/>
      <c r="V10" s="113"/>
      <c r="W10" s="113"/>
    </row>
    <row r="11" spans="1:39" ht="16.5" thickBot="1" x14ac:dyDescent="0.3">
      <c r="A11" s="111" t="s">
        <v>932</v>
      </c>
      <c r="B11" s="109"/>
      <c r="C11" s="109"/>
      <c r="D11" s="110"/>
      <c r="L11" s="108" t="s">
        <v>962</v>
      </c>
      <c r="M11" s="109"/>
      <c r="N11" s="109"/>
      <c r="O11" s="110"/>
    </row>
    <row r="12" spans="1:39" ht="18" x14ac:dyDescent="0.25">
      <c r="A12" s="112" t="s">
        <v>936</v>
      </c>
      <c r="B12" s="113"/>
      <c r="C12" s="113"/>
      <c r="D12" s="113"/>
      <c r="L12" s="112" t="s">
        <v>936</v>
      </c>
      <c r="M12" s="113"/>
      <c r="N12" s="113"/>
      <c r="O12" s="113"/>
    </row>
    <row r="13" spans="1:39" x14ac:dyDescent="0.2">
      <c r="A13" s="65" t="str">
        <f>IF(B4&lt;=0,B3,B2)</f>
        <v>Disorder</v>
      </c>
      <c r="B13">
        <f>B4</f>
        <v>0</v>
      </c>
      <c r="L13" s="65" t="str">
        <f>IF(N4&lt;=0,N3,N2)</f>
        <v>Comfort zone</v>
      </c>
      <c r="M13">
        <f>N4</f>
        <v>0</v>
      </c>
    </row>
    <row r="14" spans="1:39" x14ac:dyDescent="0.2">
      <c r="A14" s="65" t="str">
        <f>IF(C4&lt;=0,C3,C2)</f>
        <v>Confusion</v>
      </c>
      <c r="B14">
        <f>C4</f>
        <v>0</v>
      </c>
      <c r="L14" s="65" t="str">
        <f>IF(O4&lt;=0,O3,O2)</f>
        <v>Tampon</v>
      </c>
      <c r="M14">
        <f>O4</f>
        <v>0</v>
      </c>
    </row>
    <row r="15" spans="1:39" x14ac:dyDescent="0.2">
      <c r="A15" s="65" t="str">
        <f>IF(D4&lt;=0,D3,D2)</f>
        <v>Compromises</v>
      </c>
      <c r="B15">
        <f>D4</f>
        <v>0</v>
      </c>
      <c r="L15" s="65" t="str">
        <f>IF(P4&lt;=0,P3,P2)</f>
        <v>Inaccurate</v>
      </c>
      <c r="M15">
        <f>P4</f>
        <v>0</v>
      </c>
    </row>
    <row r="16" spans="1:39" ht="18" x14ac:dyDescent="0.25">
      <c r="A16" s="112" t="s">
        <v>937</v>
      </c>
      <c r="B16" s="113"/>
      <c r="C16" s="113"/>
      <c r="D16" s="113"/>
      <c r="L16" s="65" t="str">
        <f>IF(Q4&lt;=0,Q3,Q2)</f>
        <v>Inconstancy</v>
      </c>
      <c r="M16">
        <f>Q4</f>
        <v>0</v>
      </c>
    </row>
    <row r="17" spans="1:15" ht="18" x14ac:dyDescent="0.25">
      <c r="A17" s="89" t="str">
        <f>IF(A13=B2,B3,B2)</f>
        <v>Order</v>
      </c>
      <c r="L17" s="112" t="s">
        <v>937</v>
      </c>
      <c r="M17" s="113"/>
      <c r="N17" s="113"/>
      <c r="O17" s="113"/>
    </row>
    <row r="18" spans="1:15" x14ac:dyDescent="0.2">
      <c r="A18" s="86" t="str">
        <f>IF(A14=C2,C3,C2)</f>
        <v>Clarity of ideas</v>
      </c>
      <c r="L18" s="88" t="str">
        <f>IF(L13=N2,N3,N2)</f>
        <v>Responsibility</v>
      </c>
    </row>
    <row r="19" spans="1:15" x14ac:dyDescent="0.2">
      <c r="A19" s="86" t="str">
        <f>IF(A15=D2,D3,D2)</f>
        <v>Organizational model</v>
      </c>
      <c r="L19" s="88" t="str">
        <f>IF(L14=O2,O3,O2)</f>
        <v>Reliability</v>
      </c>
    </row>
    <row r="20" spans="1:15" x14ac:dyDescent="0.2">
      <c r="L20" s="89" t="str">
        <f>IF(L15=P2,P3,P2)</f>
        <v>Strictness</v>
      </c>
    </row>
    <row r="21" spans="1:15" x14ac:dyDescent="0.2">
      <c r="L21" s="88" t="str">
        <f>IF(L16=Q2,Q3,Q2)</f>
        <v>Constance</v>
      </c>
    </row>
    <row r="24" spans="1:15" ht="13.5" thickBot="1" x14ac:dyDescent="0.25"/>
    <row r="25" spans="1:15" ht="16.5" thickBot="1" x14ac:dyDescent="0.3">
      <c r="A25" s="111" t="s">
        <v>940</v>
      </c>
      <c r="B25" s="109"/>
      <c r="C25" s="109"/>
      <c r="D25" s="110"/>
      <c r="L25" s="108" t="s">
        <v>971</v>
      </c>
      <c r="M25" s="109"/>
      <c r="N25" s="109"/>
      <c r="O25" s="110"/>
    </row>
    <row r="26" spans="1:15" ht="18" x14ac:dyDescent="0.25">
      <c r="A26" s="112" t="s">
        <v>936</v>
      </c>
      <c r="B26" s="113"/>
      <c r="C26" s="113"/>
      <c r="D26" s="113"/>
      <c r="L26" s="112" t="s">
        <v>936</v>
      </c>
      <c r="M26" s="113"/>
      <c r="N26" s="113"/>
      <c r="O26" s="113"/>
    </row>
    <row r="27" spans="1:15" x14ac:dyDescent="0.2">
      <c r="A27" s="90" t="str">
        <f>IF(F4&lt;=0,F3,F2)</f>
        <v>Don't believe in opportunities</v>
      </c>
      <c r="B27">
        <f>F4</f>
        <v>0</v>
      </c>
      <c r="L27" s="65" t="str">
        <f>IF(S4&lt;=0,S3,S2)</f>
        <v>Inhibited</v>
      </c>
      <c r="M27">
        <f>S4</f>
        <v>0</v>
      </c>
    </row>
    <row r="28" spans="1:15" x14ac:dyDescent="0.2">
      <c r="A28" s="65" t="str">
        <f>IF(G4&lt;=0,G3,G2)</f>
        <v>External thrust</v>
      </c>
      <c r="B28">
        <f>G4</f>
        <v>0</v>
      </c>
      <c r="L28" s="65" t="str">
        <f>IF(T4&lt;=0,T3,T2)</f>
        <v>Does not make requests</v>
      </c>
      <c r="M28">
        <f>T4</f>
        <v>0</v>
      </c>
    </row>
    <row r="29" spans="1:15" x14ac:dyDescent="0.2">
      <c r="A29" s="90" t="str">
        <f>IF(H4&lt;=0,H3,H2)</f>
        <v>Presence</v>
      </c>
      <c r="B29">
        <f>H4</f>
        <v>0</v>
      </c>
      <c r="L29" s="65" t="str">
        <f>IF(U4&lt;=0,U3,U2)</f>
        <v>Go around things</v>
      </c>
      <c r="M29">
        <f>U4</f>
        <v>0</v>
      </c>
    </row>
    <row r="30" spans="1:15" ht="18" x14ac:dyDescent="0.25">
      <c r="A30" s="112" t="s">
        <v>937</v>
      </c>
      <c r="B30" s="113"/>
      <c r="C30" s="113"/>
      <c r="D30" s="113"/>
      <c r="L30" s="112" t="s">
        <v>937</v>
      </c>
      <c r="M30" s="113"/>
      <c r="N30" s="113"/>
      <c r="O30" s="113"/>
    </row>
    <row r="32" spans="1:15" x14ac:dyDescent="0.2">
      <c r="A32" s="89" t="str">
        <f>IF(A27=F2,F3,F2)</f>
        <v>Ambition</v>
      </c>
      <c r="L32" s="88" t="str">
        <f>IF(L27=S2,S3,S2)</f>
        <v>Direct</v>
      </c>
    </row>
    <row r="33" spans="1:15" x14ac:dyDescent="0.2">
      <c r="A33" s="86" t="str">
        <f>IF(A28=G2,G3,G2)</f>
        <v>Self-confidence</v>
      </c>
      <c r="L33" s="89" t="str">
        <f>IF(L28=T2,T3,T2)</f>
        <v>Determined</v>
      </c>
    </row>
    <row r="34" spans="1:15" x14ac:dyDescent="0.2">
      <c r="A34" s="86" t="str">
        <f>IF(A29=H2,H3,H2)</f>
        <v>Future</v>
      </c>
      <c r="L34" s="89" t="str">
        <f>IF(L29=U2,U3,U2)</f>
        <v>Incisive</v>
      </c>
    </row>
    <row r="41" spans="1:15" ht="13.5" thickBot="1" x14ac:dyDescent="0.25"/>
    <row r="42" spans="1:15" ht="16.5" thickBot="1" x14ac:dyDescent="0.3">
      <c r="A42" s="111" t="s">
        <v>947</v>
      </c>
      <c r="B42" s="109"/>
      <c r="C42" s="109"/>
      <c r="D42" s="110"/>
      <c r="L42" s="108" t="s">
        <v>978</v>
      </c>
      <c r="M42" s="109"/>
      <c r="N42" s="109"/>
      <c r="O42" s="110"/>
    </row>
    <row r="43" spans="1:15" ht="18" x14ac:dyDescent="0.25">
      <c r="A43" s="112" t="s">
        <v>936</v>
      </c>
      <c r="B43" s="113"/>
      <c r="C43" s="113"/>
      <c r="D43" s="113"/>
      <c r="L43" s="112" t="s">
        <v>936</v>
      </c>
      <c r="M43" s="113"/>
      <c r="N43" s="113"/>
      <c r="O43" s="113"/>
    </row>
    <row r="44" spans="1:15" x14ac:dyDescent="0.2">
      <c r="A44" s="90" t="str">
        <f>IF(J4&lt;=0,J3,J2)</f>
        <v>Concern</v>
      </c>
      <c r="B44">
        <f>J4</f>
        <v>0</v>
      </c>
      <c r="L44" s="65" t="str">
        <f>IF(W4&lt;=0,W3,W2)</f>
        <v>Does not convince and explains</v>
      </c>
      <c r="M44">
        <f>W4</f>
        <v>0</v>
      </c>
    </row>
    <row r="45" spans="1:15" x14ac:dyDescent="0.2">
      <c r="A45" s="65" t="str">
        <f>IF(K4&lt;=0,K3,K2)</f>
        <v>Conflict</v>
      </c>
      <c r="B45">
        <f>K4</f>
        <v>0</v>
      </c>
      <c r="L45" s="65" t="str">
        <f>IF(X4&lt;=0,X3,X2)</f>
        <v>Anonymous</v>
      </c>
      <c r="M45">
        <f>X4</f>
        <v>0</v>
      </c>
    </row>
    <row r="46" spans="1:15" x14ac:dyDescent="0.2">
      <c r="A46" s="65" t="str">
        <f>IF(L4&lt;=0,L3,L2)</f>
        <v>Toxic relationships</v>
      </c>
      <c r="B46">
        <f>L4</f>
        <v>0</v>
      </c>
      <c r="L46" s="65" t="str">
        <f>IF(Y4&lt;=0,Y3,Y2)</f>
        <v>Logic</v>
      </c>
      <c r="M46">
        <f>Y4</f>
        <v>0</v>
      </c>
    </row>
    <row r="47" spans="1:15" ht="18" x14ac:dyDescent="0.25">
      <c r="A47" s="112" t="s">
        <v>937</v>
      </c>
      <c r="B47" s="113"/>
      <c r="C47" s="113"/>
      <c r="D47" s="113"/>
      <c r="L47" s="112" t="s">
        <v>937</v>
      </c>
      <c r="M47" s="113"/>
      <c r="N47" s="113"/>
      <c r="O47" s="113"/>
    </row>
    <row r="48" spans="1:15" x14ac:dyDescent="0.2">
      <c r="A48" s="86" t="str">
        <f>IF(A44=J2,J3,J2)</f>
        <v>Serenity</v>
      </c>
      <c r="L48" s="88" t="str">
        <f>IF(L44=W2,W3,W2)</f>
        <v>Persuasive</v>
      </c>
    </row>
    <row r="49" spans="1:15" x14ac:dyDescent="0.2">
      <c r="A49" s="86" t="str">
        <f>IF(A45=K2,K3,K2)</f>
        <v>Harmony</v>
      </c>
      <c r="L49" s="88" t="str">
        <f>IF(L45=X2,X3,X2)</f>
        <v>Influencer</v>
      </c>
    </row>
    <row r="50" spans="1:15" x14ac:dyDescent="0.2">
      <c r="A50" s="86" t="str">
        <f>IF(A46=L2,L3,L2)</f>
        <v>Conflict absence</v>
      </c>
      <c r="L50" s="88" t="str">
        <f>IF(L46=Y2,Y3,Y2)</f>
        <v>Emotion</v>
      </c>
    </row>
    <row r="59" spans="1:15" ht="13.5" thickBot="1" x14ac:dyDescent="0.25"/>
    <row r="60" spans="1:15" ht="16.5" thickBot="1" x14ac:dyDescent="0.3">
      <c r="A60" s="108" t="s">
        <v>7</v>
      </c>
      <c r="B60" s="109"/>
      <c r="C60" s="109"/>
      <c r="D60" s="110"/>
      <c r="L60" s="108" t="s">
        <v>983</v>
      </c>
      <c r="M60" s="109"/>
      <c r="N60" s="109"/>
      <c r="O60" s="110"/>
    </row>
    <row r="61" spans="1:15" ht="18" x14ac:dyDescent="0.25">
      <c r="A61" s="112" t="s">
        <v>936</v>
      </c>
      <c r="B61" s="113"/>
      <c r="C61" s="113"/>
      <c r="D61" s="113"/>
      <c r="L61" s="112" t="s">
        <v>936</v>
      </c>
      <c r="M61" s="113"/>
      <c r="N61" s="113"/>
      <c r="O61" s="113"/>
    </row>
    <row r="62" spans="1:15" x14ac:dyDescent="0.2">
      <c r="A62" s="65" t="str">
        <f>IF(AA4&lt;=0,AA3,AA2)</f>
        <v>Poor predisposition to involve</v>
      </c>
      <c r="B62">
        <f>AA4</f>
        <v>0</v>
      </c>
      <c r="L62" s="65" t="str">
        <f>IF(AK4&lt;=0,AK3,AK2)</f>
        <v>Shyness</v>
      </c>
      <c r="M62">
        <f>AK4</f>
        <v>0</v>
      </c>
    </row>
    <row r="63" spans="1:15" ht="18" x14ac:dyDescent="0.25">
      <c r="A63" s="112" t="s">
        <v>937</v>
      </c>
      <c r="B63" s="112"/>
      <c r="C63" s="112"/>
      <c r="D63" s="112"/>
      <c r="L63" s="65" t="str">
        <f>IF(AL4&lt;=0,AL3,AL2)</f>
        <v>Closed</v>
      </c>
      <c r="M63">
        <f>AL4</f>
        <v>0</v>
      </c>
    </row>
    <row r="64" spans="1:15" ht="18" x14ac:dyDescent="0.25">
      <c r="A64" s="86" t="str">
        <f>IF(A62=AA2,AA3,AA2)</f>
        <v>Development</v>
      </c>
      <c r="L64" s="112" t="s">
        <v>937</v>
      </c>
      <c r="M64" s="113"/>
      <c r="N64" s="113"/>
      <c r="O64" s="113"/>
    </row>
    <row r="65" spans="1:15" x14ac:dyDescent="0.2">
      <c r="L65" s="89" t="str">
        <f>IF(L62=AK2,AK3,AK2)</f>
        <v>Confident</v>
      </c>
    </row>
    <row r="66" spans="1:15" x14ac:dyDescent="0.2">
      <c r="L66" s="88" t="str">
        <f>IF(L63=AL2,AL3,AL2)</f>
        <v>Quality first approach</v>
      </c>
    </row>
    <row r="74" spans="1:15" ht="13.5" thickBot="1" x14ac:dyDescent="0.25"/>
    <row r="75" spans="1:15" ht="16.5" thickBot="1" x14ac:dyDescent="0.3">
      <c r="A75" s="111" t="s">
        <v>955</v>
      </c>
      <c r="B75" s="109"/>
      <c r="C75" s="109"/>
      <c r="D75" s="110"/>
      <c r="L75" s="108" t="s">
        <v>999</v>
      </c>
      <c r="M75" s="109"/>
      <c r="N75" s="109"/>
      <c r="O75" s="110"/>
    </row>
    <row r="76" spans="1:15" ht="18" x14ac:dyDescent="0.25">
      <c r="A76" s="112" t="s">
        <v>936</v>
      </c>
      <c r="B76" s="113"/>
      <c r="C76" s="113"/>
      <c r="D76" s="113"/>
      <c r="L76" s="112" t="s">
        <v>936</v>
      </c>
      <c r="M76" s="113"/>
      <c r="N76" s="113"/>
      <c r="O76" s="113"/>
    </row>
    <row r="77" spans="1:15" x14ac:dyDescent="0.2">
      <c r="A77" s="89" t="str">
        <f>IF(AC4&lt;=0,AC3,AC2)</f>
        <v>Touchy</v>
      </c>
      <c r="B77">
        <f>AC4</f>
        <v>0</v>
      </c>
      <c r="L77" s="65" t="str">
        <f>IF(AG4&lt;=0,AG3,AG2)</f>
        <v>Objectivity</v>
      </c>
      <c r="M77">
        <f>AG4</f>
        <v>0</v>
      </c>
    </row>
    <row r="78" spans="1:15" x14ac:dyDescent="0.2">
      <c r="A78" s="88" t="str">
        <f>IF(AD4&lt;=0,AD3,AD2)</f>
        <v>Reactive</v>
      </c>
      <c r="B78">
        <f>AD4</f>
        <v>0</v>
      </c>
      <c r="L78" s="65" t="str">
        <f>IF(AH4&lt;=0,AH3,AH2)</f>
        <v>Criticism</v>
      </c>
      <c r="M78">
        <f>AH4</f>
        <v>0</v>
      </c>
    </row>
    <row r="79" spans="1:15" x14ac:dyDescent="0.2">
      <c r="A79" s="88" t="str">
        <f>IF(AE4&lt;=0,AE3,AE2)</f>
        <v>Irritable</v>
      </c>
      <c r="B79">
        <f>AE4</f>
        <v>0</v>
      </c>
      <c r="L79" s="65" t="str">
        <f>IF(AI4&lt;=0,AI3,AI2)</f>
        <v>Do not listen</v>
      </c>
      <c r="M79">
        <f>AI4</f>
        <v>0</v>
      </c>
    </row>
    <row r="80" spans="1:15" ht="18" x14ac:dyDescent="0.25">
      <c r="A80" s="112" t="s">
        <v>937</v>
      </c>
      <c r="B80" s="112"/>
      <c r="C80" s="112"/>
      <c r="D80" s="112"/>
      <c r="L80" s="112" t="s">
        <v>937</v>
      </c>
      <c r="M80" s="113"/>
      <c r="N80" s="113"/>
      <c r="O80" s="113"/>
    </row>
    <row r="81" spans="1:12" x14ac:dyDescent="0.2">
      <c r="A81" s="89" t="str">
        <f>IF(A77=AC2,AC3,AC2)</f>
        <v>Patient</v>
      </c>
      <c r="L81" s="89" t="str">
        <f>IF(L77=AG2,AG3,AG2)</f>
        <v>Empathy</v>
      </c>
    </row>
    <row r="82" spans="1:12" x14ac:dyDescent="0.2">
      <c r="A82" s="88" t="str">
        <f>IF(A78=AD2,AD3,AD2)</f>
        <v>Proactivity</v>
      </c>
      <c r="L82" s="88" t="str">
        <f>IF(L78=AH2,AH3,AH2)</f>
        <v>Tolerance</v>
      </c>
    </row>
    <row r="83" spans="1:12" x14ac:dyDescent="0.2">
      <c r="A83" s="89" t="str">
        <f>IF(A79=AE2,AE3,AE2)</f>
        <v>Defuse the friction</v>
      </c>
      <c r="L83" s="88" t="str">
        <f>IF(L79=AI2,AI3,AI2)</f>
        <v>Positive sides of others</v>
      </c>
    </row>
  </sheetData>
  <mergeCells count="40">
    <mergeCell ref="W1:Y1"/>
    <mergeCell ref="L11:O11"/>
    <mergeCell ref="A10:W10"/>
    <mergeCell ref="A11:D11"/>
    <mergeCell ref="L12:O12"/>
    <mergeCell ref="A12:D12"/>
    <mergeCell ref="L30:O30"/>
    <mergeCell ref="A30:D30"/>
    <mergeCell ref="AG1:AI1"/>
    <mergeCell ref="AK1:AL1"/>
    <mergeCell ref="F1:H1"/>
    <mergeCell ref="L17:O17"/>
    <mergeCell ref="L25:O25"/>
    <mergeCell ref="L26:O26"/>
    <mergeCell ref="B1:D1"/>
    <mergeCell ref="A16:D16"/>
    <mergeCell ref="A25:D25"/>
    <mergeCell ref="A26:D26"/>
    <mergeCell ref="N1:Q1"/>
    <mergeCell ref="S1:U1"/>
    <mergeCell ref="J1:L1"/>
    <mergeCell ref="AC1:AE1"/>
    <mergeCell ref="L64:O64"/>
    <mergeCell ref="L61:O61"/>
    <mergeCell ref="A63:D63"/>
    <mergeCell ref="L76:O76"/>
    <mergeCell ref="A80:D80"/>
    <mergeCell ref="L80:O80"/>
    <mergeCell ref="A76:D76"/>
    <mergeCell ref="L75:O75"/>
    <mergeCell ref="A75:D75"/>
    <mergeCell ref="A61:D61"/>
    <mergeCell ref="A42:D42"/>
    <mergeCell ref="L47:O47"/>
    <mergeCell ref="A47:D47"/>
    <mergeCell ref="L42:O42"/>
    <mergeCell ref="L60:O60"/>
    <mergeCell ref="A43:D43"/>
    <mergeCell ref="L43:O43"/>
    <mergeCell ref="A60:D60"/>
  </mergeCells>
  <pageMargins left="0.70866141732283472" right="0.70866141732283472" top="0.74803149606299213" bottom="0.74803149606299213" header="0" footer="0"/>
  <pageSetup paperSize="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000"/>
  <sheetViews>
    <sheetView workbookViewId="0"/>
  </sheetViews>
  <sheetFormatPr defaultColWidth="14.42578125" defaultRowHeight="15" customHeight="1" x14ac:dyDescent="0.2"/>
  <cols>
    <col min="1" max="2" width="25.28515625" customWidth="1"/>
    <col min="3" max="3" width="17.28515625" customWidth="1"/>
    <col min="4" max="4" width="15.85546875" customWidth="1"/>
    <col min="5" max="5" width="7.85546875" customWidth="1"/>
    <col min="6" max="6" width="25.28515625" customWidth="1"/>
    <col min="7" max="7" width="16.42578125" customWidth="1"/>
    <col min="8" max="26" width="8.85546875" customWidth="1"/>
  </cols>
  <sheetData>
    <row r="1" spans="1:7" ht="12.75" customHeight="1" x14ac:dyDescent="0.25">
      <c r="B1" s="100" t="s">
        <v>1</v>
      </c>
      <c r="C1" s="101"/>
      <c r="D1" s="102"/>
      <c r="G1" s="1" t="s">
        <v>622</v>
      </c>
    </row>
    <row r="2" spans="1:7" ht="12.75" customHeight="1" x14ac:dyDescent="0.2">
      <c r="B2" s="5" t="s">
        <v>14</v>
      </c>
      <c r="C2" s="7" t="s">
        <v>15</v>
      </c>
      <c r="D2" s="9" t="s">
        <v>16</v>
      </c>
    </row>
    <row r="3" spans="1:7" ht="12.75" customHeight="1" x14ac:dyDescent="0.2">
      <c r="B3" s="19" t="s">
        <v>46</v>
      </c>
      <c r="C3" s="21" t="s">
        <v>47</v>
      </c>
      <c r="D3" s="22" t="s">
        <v>48</v>
      </c>
    </row>
    <row r="4" spans="1:7" ht="12.75" customHeight="1" x14ac:dyDescent="0.2">
      <c r="A4" t="str">
        <f>B1</f>
        <v xml:space="preserve"> ORGANIZZAZIONE</v>
      </c>
      <c r="B4">
        <f>Test!I261</f>
        <v>0</v>
      </c>
      <c r="C4">
        <f>Test!K261</f>
        <v>0</v>
      </c>
      <c r="D4">
        <f>Test!M261</f>
        <v>0</v>
      </c>
      <c r="F4" t="str">
        <f>B1</f>
        <v xml:space="preserve"> ORGANIZZAZIONE</v>
      </c>
      <c r="G4">
        <f>SUM(B4:F4)</f>
        <v>0</v>
      </c>
    </row>
    <row r="5" spans="1:7" ht="12.75" customHeight="1" x14ac:dyDescent="0.2"/>
    <row r="6" spans="1:7" ht="12.75" customHeight="1" x14ac:dyDescent="0.25">
      <c r="B6" s="108" t="s">
        <v>2</v>
      </c>
      <c r="C6" s="109"/>
      <c r="D6" s="110"/>
    </row>
    <row r="7" spans="1:7" ht="12.75" customHeight="1" x14ac:dyDescent="0.2">
      <c r="B7" s="5" t="s">
        <v>17</v>
      </c>
      <c r="C7" s="7" t="s">
        <v>18</v>
      </c>
      <c r="D7" s="9" t="s">
        <v>19</v>
      </c>
    </row>
    <row r="8" spans="1:7" ht="12.75" customHeight="1" x14ac:dyDescent="0.2">
      <c r="B8" s="19" t="s">
        <v>49</v>
      </c>
      <c r="C8" s="21" t="s">
        <v>50</v>
      </c>
      <c r="D8" s="22" t="s">
        <v>51</v>
      </c>
    </row>
    <row r="9" spans="1:7" ht="12.75" customHeight="1" x14ac:dyDescent="0.2">
      <c r="A9" t="str">
        <f>B6</f>
        <v>AUTOMOTIVAZIONE</v>
      </c>
      <c r="B9">
        <f>Test!O261</f>
        <v>0</v>
      </c>
      <c r="C9">
        <f>Test!Q261</f>
        <v>0</v>
      </c>
      <c r="D9">
        <f>Test!S261</f>
        <v>0</v>
      </c>
      <c r="F9" t="str">
        <f>B6</f>
        <v>AUTOMOTIVAZIONE</v>
      </c>
      <c r="G9">
        <f>SUM(B9:F9)</f>
        <v>0</v>
      </c>
    </row>
    <row r="10" spans="1:7" ht="12.75" customHeight="1" x14ac:dyDescent="0.2"/>
    <row r="11" spans="1:7" ht="12.75" customHeight="1" x14ac:dyDescent="0.25">
      <c r="B11" s="107" t="s">
        <v>3</v>
      </c>
      <c r="C11" s="101"/>
      <c r="D11" s="102"/>
    </row>
    <row r="12" spans="1:7" ht="12.75" customHeight="1" x14ac:dyDescent="0.2">
      <c r="B12" s="5" t="s">
        <v>20</v>
      </c>
      <c r="C12" s="7" t="s">
        <v>21</v>
      </c>
      <c r="D12" s="9" t="s">
        <v>22</v>
      </c>
    </row>
    <row r="13" spans="1:7" ht="12.75" customHeight="1" x14ac:dyDescent="0.2">
      <c r="B13" s="19" t="s">
        <v>52</v>
      </c>
      <c r="C13" s="21" t="s">
        <v>53</v>
      </c>
      <c r="D13" s="22" t="s">
        <v>54</v>
      </c>
    </row>
    <row r="14" spans="1:7" ht="12.75" customHeight="1" x14ac:dyDescent="0.2">
      <c r="A14" t="str">
        <f>B11</f>
        <v>GESTIONE PRESSIONI</v>
      </c>
      <c r="B14">
        <f>Test!U261</f>
        <v>0</v>
      </c>
      <c r="C14">
        <f>Test!W261</f>
        <v>0</v>
      </c>
      <c r="D14">
        <f>Test!Y261</f>
        <v>0</v>
      </c>
      <c r="F14" t="str">
        <f>B11</f>
        <v>GESTIONE PRESSIONI</v>
      </c>
      <c r="G14">
        <f>SUM(B14:F14)</f>
        <v>0</v>
      </c>
    </row>
    <row r="15" spans="1:7" ht="12.75" customHeight="1" x14ac:dyDescent="0.2"/>
    <row r="16" spans="1:7" ht="12.75" customHeight="1" x14ac:dyDescent="0.25">
      <c r="B16" s="107" t="s">
        <v>4</v>
      </c>
      <c r="C16" s="101"/>
      <c r="D16" s="101"/>
      <c r="E16" s="102"/>
    </row>
    <row r="17" spans="1:7" ht="12.75" customHeight="1" x14ac:dyDescent="0.2">
      <c r="B17" s="5" t="s">
        <v>23</v>
      </c>
      <c r="C17" s="7" t="s">
        <v>24</v>
      </c>
      <c r="D17" s="7" t="s">
        <v>25</v>
      </c>
      <c r="E17" s="9" t="s">
        <v>26</v>
      </c>
    </row>
    <row r="18" spans="1:7" ht="12.75" customHeight="1" x14ac:dyDescent="0.2">
      <c r="B18" s="19" t="s">
        <v>55</v>
      </c>
      <c r="C18" s="21" t="s">
        <v>56</v>
      </c>
      <c r="D18" s="21" t="s">
        <v>57</v>
      </c>
      <c r="E18" s="22" t="s">
        <v>58</v>
      </c>
    </row>
    <row r="19" spans="1:7" ht="12.75" customHeight="1" x14ac:dyDescent="0.2">
      <c r="A19" t="str">
        <f>B16</f>
        <v>AUTODISCIPLINA</v>
      </c>
      <c r="B19">
        <f>Test!AA261</f>
        <v>0</v>
      </c>
      <c r="C19">
        <f>Test!AC261</f>
        <v>0</v>
      </c>
      <c r="D19">
        <f>Test!AE261</f>
        <v>0</v>
      </c>
      <c r="E19">
        <f>Test!AG261</f>
        <v>0</v>
      </c>
      <c r="F19" t="str">
        <f>B16</f>
        <v>AUTODISCIPLINA</v>
      </c>
      <c r="G19">
        <f>SUM(B19:F19)</f>
        <v>0</v>
      </c>
    </row>
    <row r="20" spans="1:7" ht="12.75" customHeight="1" x14ac:dyDescent="0.2"/>
    <row r="21" spans="1:7" ht="12.75" customHeight="1" x14ac:dyDescent="0.25">
      <c r="B21" s="100" t="s">
        <v>5</v>
      </c>
      <c r="C21" s="101"/>
      <c r="D21" s="102"/>
    </row>
    <row r="22" spans="1:7" ht="12.75" customHeight="1" x14ac:dyDescent="0.2">
      <c r="B22" s="5" t="s">
        <v>27</v>
      </c>
      <c r="C22" s="7" t="s">
        <v>28</v>
      </c>
      <c r="D22" s="9" t="s">
        <v>29</v>
      </c>
    </row>
    <row r="23" spans="1:7" ht="12.75" customHeight="1" x14ac:dyDescent="0.2">
      <c r="B23" s="19" t="s">
        <v>59</v>
      </c>
      <c r="C23" s="21" t="s">
        <v>60</v>
      </c>
      <c r="D23" s="22" t="s">
        <v>61</v>
      </c>
    </row>
    <row r="24" spans="1:7" ht="12.75" customHeight="1" x14ac:dyDescent="0.2">
      <c r="A24" t="str">
        <f>B21</f>
        <v>DETERMINAZIONE</v>
      </c>
      <c r="B24">
        <f>Test!AI261</f>
        <v>0</v>
      </c>
      <c r="C24">
        <f>Test!AK261</f>
        <v>0</v>
      </c>
      <c r="D24">
        <f>Test!AM261</f>
        <v>0</v>
      </c>
      <c r="F24" t="str">
        <f>B21</f>
        <v>DETERMINAZIONE</v>
      </c>
      <c r="G24">
        <f>SUM(B24:F24)</f>
        <v>0</v>
      </c>
    </row>
    <row r="25" spans="1:7" ht="12.75" customHeight="1" x14ac:dyDescent="0.2"/>
    <row r="26" spans="1:7" ht="12.75" customHeight="1" x14ac:dyDescent="0.25">
      <c r="B26" s="100" t="s">
        <v>6</v>
      </c>
      <c r="C26" s="101"/>
      <c r="D26" s="102"/>
    </row>
    <row r="27" spans="1:7" ht="12.75" customHeight="1" x14ac:dyDescent="0.2">
      <c r="B27" s="5" t="s">
        <v>30</v>
      </c>
      <c r="C27" s="7" t="s">
        <v>31</v>
      </c>
      <c r="D27" s="9" t="s">
        <v>32</v>
      </c>
    </row>
    <row r="28" spans="1:7" ht="12.75" customHeight="1" x14ac:dyDescent="0.2">
      <c r="B28" s="19" t="s">
        <v>62</v>
      </c>
      <c r="C28" s="21" t="s">
        <v>63</v>
      </c>
      <c r="D28" s="22" t="s">
        <v>64</v>
      </c>
    </row>
    <row r="29" spans="1:7" ht="12.75" customHeight="1" x14ac:dyDescent="0.2">
      <c r="A29" t="str">
        <f>B26</f>
        <v>ATTITUDINE ALLA VENDITA</v>
      </c>
      <c r="B29">
        <f>Test!AO261</f>
        <v>0</v>
      </c>
      <c r="C29">
        <f>Test!AQ261</f>
        <v>0</v>
      </c>
      <c r="D29">
        <f>Test!AS261</f>
        <v>0</v>
      </c>
      <c r="F29" t="str">
        <f>B26</f>
        <v>ATTITUDINE ALLA VENDITA</v>
      </c>
      <c r="G29">
        <f>SUM(B29:F29)</f>
        <v>0</v>
      </c>
    </row>
    <row r="30" spans="1:7" ht="12.75" customHeight="1" x14ac:dyDescent="0.2"/>
    <row r="31" spans="1:7" ht="12.75" customHeight="1" x14ac:dyDescent="0.25">
      <c r="B31" s="3" t="s">
        <v>7</v>
      </c>
    </row>
    <row r="32" spans="1:7" ht="12.75" customHeight="1" x14ac:dyDescent="0.2">
      <c r="B32" s="11" t="s">
        <v>33</v>
      </c>
    </row>
    <row r="33" spans="1:7" ht="12.75" customHeight="1" x14ac:dyDescent="0.2">
      <c r="B33" s="27" t="s">
        <v>65</v>
      </c>
    </row>
    <row r="34" spans="1:7" ht="12.75" customHeight="1" x14ac:dyDescent="0.2">
      <c r="A34" t="str">
        <f>B31</f>
        <v>HR MANAGEMENT</v>
      </c>
      <c r="B34">
        <f>Test!AU261</f>
        <v>0</v>
      </c>
      <c r="F34" t="str">
        <f>B31</f>
        <v>HR MANAGEMENT</v>
      </c>
      <c r="G34">
        <f>SUM(B34:F34)</f>
        <v>0</v>
      </c>
    </row>
    <row r="35" spans="1:7" ht="12.75" customHeight="1" x14ac:dyDescent="0.2"/>
    <row r="36" spans="1:7" ht="12.75" customHeight="1" x14ac:dyDescent="0.25">
      <c r="B36" s="100" t="s">
        <v>8</v>
      </c>
      <c r="C36" s="101"/>
      <c r="D36" s="106"/>
    </row>
    <row r="37" spans="1:7" ht="12.75" customHeight="1" x14ac:dyDescent="0.2">
      <c r="B37" s="5" t="s">
        <v>34</v>
      </c>
      <c r="C37" s="7" t="s">
        <v>35</v>
      </c>
      <c r="D37" s="9" t="s">
        <v>36</v>
      </c>
    </row>
    <row r="38" spans="1:7" ht="12.75" customHeight="1" x14ac:dyDescent="0.2">
      <c r="B38" s="19" t="s">
        <v>66</v>
      </c>
      <c r="C38" s="21" t="s">
        <v>67</v>
      </c>
      <c r="D38" s="22" t="s">
        <v>68</v>
      </c>
    </row>
    <row r="39" spans="1:7" ht="12.75" customHeight="1" x14ac:dyDescent="0.2">
      <c r="A39" t="str">
        <f>B36</f>
        <v>PROATTIVITA'</v>
      </c>
      <c r="B39">
        <f>Test!AW261</f>
        <v>0</v>
      </c>
      <c r="C39">
        <f>Test!AY261</f>
        <v>0</v>
      </c>
      <c r="D39">
        <f>Test!BG261</f>
        <v>0</v>
      </c>
      <c r="F39" t="str">
        <f>B36</f>
        <v>PROATTIVITA'</v>
      </c>
      <c r="G39">
        <f>SUM(B39:F39)</f>
        <v>0</v>
      </c>
    </row>
    <row r="40" spans="1:7" ht="12.75" customHeight="1" x14ac:dyDescent="0.2"/>
    <row r="41" spans="1:7" ht="12.75" customHeight="1" x14ac:dyDescent="0.25">
      <c r="B41" s="100" t="s">
        <v>9</v>
      </c>
      <c r="C41" s="101"/>
      <c r="D41" s="102"/>
    </row>
    <row r="42" spans="1:7" ht="12.75" customHeight="1" x14ac:dyDescent="0.2">
      <c r="B42" s="5" t="s">
        <v>37</v>
      </c>
      <c r="C42" s="7" t="s">
        <v>38</v>
      </c>
      <c r="D42" s="9" t="s">
        <v>39</v>
      </c>
    </row>
    <row r="43" spans="1:7" ht="12.75" customHeight="1" x14ac:dyDescent="0.2">
      <c r="B43" s="19" t="s">
        <v>69</v>
      </c>
      <c r="C43" s="21" t="s">
        <v>70</v>
      </c>
      <c r="D43" s="22" t="s">
        <v>71</v>
      </c>
    </row>
    <row r="44" spans="1:7" ht="12.75" customHeight="1" x14ac:dyDescent="0.2">
      <c r="A44" t="str">
        <f>B41</f>
        <v>COMPRENSIONE</v>
      </c>
      <c r="B44">
        <f>Test!BC261</f>
        <v>0</v>
      </c>
      <c r="C44">
        <f>Test!BE261</f>
        <v>0</v>
      </c>
      <c r="D44">
        <f>Test!BG261</f>
        <v>0</v>
      </c>
      <c r="F44" t="str">
        <f>B41</f>
        <v>COMPRENSIONE</v>
      </c>
      <c r="G44">
        <f>SUM(B44:F44)</f>
        <v>0</v>
      </c>
    </row>
    <row r="45" spans="1:7" ht="12.75" customHeight="1" x14ac:dyDescent="0.2"/>
    <row r="46" spans="1:7" ht="12.75" customHeight="1" x14ac:dyDescent="0.25">
      <c r="B46" s="100" t="s">
        <v>10</v>
      </c>
      <c r="C46" s="102"/>
    </row>
    <row r="47" spans="1:7" ht="12.75" customHeight="1" x14ac:dyDescent="0.2">
      <c r="B47" s="5" t="s">
        <v>40</v>
      </c>
      <c r="C47" s="9" t="s">
        <v>41</v>
      </c>
    </row>
    <row r="48" spans="1:7" ht="12.75" customHeight="1" x14ac:dyDescent="0.2">
      <c r="B48" s="19" t="s">
        <v>72</v>
      </c>
      <c r="C48" s="22" t="s">
        <v>73</v>
      </c>
    </row>
    <row r="49" spans="1:7" ht="12.75" customHeight="1" x14ac:dyDescent="0.2">
      <c r="A49" t="str">
        <f>B46</f>
        <v>ESPANSIVITA'</v>
      </c>
      <c r="B49">
        <f>Test!BI261</f>
        <v>0</v>
      </c>
      <c r="C49">
        <f>Test!BK261</f>
        <v>0</v>
      </c>
      <c r="F49" t="str">
        <f>B46</f>
        <v>ESPANSIVITA'</v>
      </c>
      <c r="G49">
        <f>SUM(B49:F49)</f>
        <v>0</v>
      </c>
    </row>
    <row r="50" spans="1:7" ht="12.75" customHeight="1" x14ac:dyDescent="0.2"/>
    <row r="51" spans="1:7" ht="12.75" customHeight="1" x14ac:dyDescent="0.2"/>
    <row r="52" spans="1:7" ht="12.75" customHeight="1" x14ac:dyDescent="0.2"/>
    <row r="53" spans="1:7" ht="12.75" customHeight="1" x14ac:dyDescent="0.2"/>
    <row r="54" spans="1:7" ht="12.75" customHeight="1" x14ac:dyDescent="0.2"/>
    <row r="55" spans="1:7" ht="12.75" customHeight="1" x14ac:dyDescent="0.2"/>
    <row r="56" spans="1:7" ht="12.75" customHeight="1" x14ac:dyDescent="0.2"/>
    <row r="57" spans="1:7" ht="12.75" customHeight="1" x14ac:dyDescent="0.2"/>
    <row r="58" spans="1:7" ht="12.75" customHeight="1" x14ac:dyDescent="0.2"/>
    <row r="59" spans="1:7" ht="12.75" customHeight="1" x14ac:dyDescent="0.2"/>
    <row r="60" spans="1:7" ht="12.75" customHeight="1" x14ac:dyDescent="0.2"/>
    <row r="61" spans="1:7" ht="12.75" customHeight="1" x14ac:dyDescent="0.2"/>
    <row r="62" spans="1:7" ht="12.75" customHeight="1" x14ac:dyDescent="0.2"/>
    <row r="63" spans="1:7" ht="12.75" customHeight="1" x14ac:dyDescent="0.2"/>
    <row r="64" spans="1:7"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9">
    <mergeCell ref="B41:D41"/>
    <mergeCell ref="B46:C46"/>
    <mergeCell ref="B1:D1"/>
    <mergeCell ref="B6:D6"/>
    <mergeCell ref="B11:D11"/>
    <mergeCell ref="B16:E16"/>
    <mergeCell ref="B21:D21"/>
    <mergeCell ref="B26:D26"/>
    <mergeCell ref="B36:D36"/>
  </mergeCell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000"/>
  <sheetViews>
    <sheetView workbookViewId="0"/>
  </sheetViews>
  <sheetFormatPr defaultColWidth="14.42578125" defaultRowHeight="15" customHeight="1" x14ac:dyDescent="0.2"/>
  <cols>
    <col min="1" max="2" width="25.28515625" customWidth="1"/>
    <col min="3" max="3" width="17.28515625" customWidth="1"/>
    <col min="4" max="4" width="15.85546875" customWidth="1"/>
    <col min="5" max="5" width="7.85546875" customWidth="1"/>
    <col min="6" max="6" width="25.28515625" customWidth="1"/>
    <col min="7" max="7" width="16.42578125" customWidth="1"/>
    <col min="8" max="26" width="8.85546875" customWidth="1"/>
  </cols>
  <sheetData>
    <row r="1" spans="1:7" ht="12.75" customHeight="1" x14ac:dyDescent="0.25">
      <c r="B1" s="100" t="s">
        <v>1</v>
      </c>
      <c r="C1" s="101"/>
      <c r="D1" s="102"/>
      <c r="G1" s="1" t="s">
        <v>622</v>
      </c>
    </row>
    <row r="2" spans="1:7" ht="12.75" customHeight="1" x14ac:dyDescent="0.2">
      <c r="B2" s="5" t="s">
        <v>14</v>
      </c>
      <c r="C2" s="7" t="s">
        <v>15</v>
      </c>
      <c r="D2" s="9" t="s">
        <v>16</v>
      </c>
    </row>
    <row r="3" spans="1:7" ht="12.75" customHeight="1" x14ac:dyDescent="0.2">
      <c r="B3" s="19" t="s">
        <v>46</v>
      </c>
      <c r="C3" s="21" t="s">
        <v>47</v>
      </c>
      <c r="D3" s="22" t="s">
        <v>48</v>
      </c>
    </row>
    <row r="4" spans="1:7" ht="12.75" customHeight="1" x14ac:dyDescent="0.2">
      <c r="A4" t="str">
        <f>B1</f>
        <v xml:space="preserve"> ORGANIZZAZIONE</v>
      </c>
      <c r="B4">
        <f>Test!$I$261</f>
        <v>0</v>
      </c>
      <c r="C4">
        <f>Test!$K$261</f>
        <v>0</v>
      </c>
      <c r="D4">
        <f>Test!$M$261</f>
        <v>0</v>
      </c>
      <c r="F4" t="str">
        <f>B1</f>
        <v xml:space="preserve"> ORGANIZZAZIONE</v>
      </c>
      <c r="G4">
        <f>SUM(B4:F4)</f>
        <v>0</v>
      </c>
    </row>
    <row r="5" spans="1:7" ht="12.75" customHeight="1" x14ac:dyDescent="0.2">
      <c r="B5">
        <f>Test!$I$261</f>
        <v>0</v>
      </c>
    </row>
    <row r="6" spans="1:7" ht="12.75" customHeight="1" x14ac:dyDescent="0.2">
      <c r="B6">
        <f>Test!$K$261</f>
        <v>0</v>
      </c>
    </row>
    <row r="7" spans="1:7" ht="12.75" customHeight="1" x14ac:dyDescent="0.2">
      <c r="B7">
        <f>Test!$M$261</f>
        <v>0</v>
      </c>
    </row>
    <row r="8" spans="1:7" ht="12.75" customHeight="1" x14ac:dyDescent="0.25">
      <c r="B8" s="108" t="s">
        <v>2</v>
      </c>
      <c r="C8" s="109"/>
      <c r="D8" s="110"/>
    </row>
    <row r="9" spans="1:7" ht="12.75" customHeight="1" x14ac:dyDescent="0.2">
      <c r="B9" s="5" t="s">
        <v>17</v>
      </c>
      <c r="C9" s="7" t="s">
        <v>18</v>
      </c>
      <c r="D9" s="9" t="s">
        <v>19</v>
      </c>
    </row>
    <row r="10" spans="1:7" ht="12.75" customHeight="1" x14ac:dyDescent="0.2">
      <c r="B10" s="19" t="s">
        <v>49</v>
      </c>
      <c r="C10" s="21" t="s">
        <v>50</v>
      </c>
      <c r="D10" s="22" t="s">
        <v>51</v>
      </c>
    </row>
    <row r="11" spans="1:7" ht="12.75" customHeight="1" x14ac:dyDescent="0.2">
      <c r="A11" t="str">
        <f>B8</f>
        <v>AUTOMOTIVAZIONE</v>
      </c>
      <c r="B11">
        <f>Test!O261</f>
        <v>0</v>
      </c>
      <c r="C11">
        <f>Test!Q261</f>
        <v>0</v>
      </c>
      <c r="D11">
        <f>Test!S261</f>
        <v>0</v>
      </c>
      <c r="F11" t="str">
        <f>B8</f>
        <v>AUTOMOTIVAZIONE</v>
      </c>
      <c r="G11">
        <f>SUM(B11:F11)</f>
        <v>0</v>
      </c>
    </row>
    <row r="12" spans="1:7" ht="12.75" customHeight="1" x14ac:dyDescent="0.2"/>
    <row r="13" spans="1:7" ht="12.75" customHeight="1" x14ac:dyDescent="0.25">
      <c r="B13" s="107" t="s">
        <v>3</v>
      </c>
      <c r="C13" s="101"/>
      <c r="D13" s="102"/>
    </row>
    <row r="14" spans="1:7" ht="12.75" customHeight="1" x14ac:dyDescent="0.2">
      <c r="B14" s="5" t="s">
        <v>20</v>
      </c>
      <c r="C14" s="7" t="s">
        <v>21</v>
      </c>
      <c r="D14" s="9" t="s">
        <v>22</v>
      </c>
    </row>
    <row r="15" spans="1:7" ht="12.75" customHeight="1" x14ac:dyDescent="0.2">
      <c r="B15" s="19" t="s">
        <v>52</v>
      </c>
      <c r="C15" s="21" t="s">
        <v>53</v>
      </c>
      <c r="D15" s="22" t="s">
        <v>54</v>
      </c>
    </row>
    <row r="16" spans="1:7" ht="12.75" customHeight="1" x14ac:dyDescent="0.2">
      <c r="A16" t="str">
        <f>B13</f>
        <v>GESTIONE PRESSIONI</v>
      </c>
      <c r="B16">
        <f>Test!U261</f>
        <v>0</v>
      </c>
      <c r="C16">
        <f>Test!W261</f>
        <v>0</v>
      </c>
      <c r="D16">
        <f>Test!Y261</f>
        <v>0</v>
      </c>
      <c r="F16" t="str">
        <f>B13</f>
        <v>GESTIONE PRESSIONI</v>
      </c>
      <c r="G16">
        <f>SUM(B16:F16)</f>
        <v>0</v>
      </c>
    </row>
    <row r="17" spans="1:7" ht="12.75" customHeight="1" x14ac:dyDescent="0.2"/>
    <row r="18" spans="1:7" ht="12.75" customHeight="1" x14ac:dyDescent="0.25">
      <c r="B18" s="107" t="s">
        <v>4</v>
      </c>
      <c r="C18" s="101"/>
      <c r="D18" s="101"/>
      <c r="E18" s="102"/>
    </row>
    <row r="19" spans="1:7" ht="12.75" customHeight="1" x14ac:dyDescent="0.2">
      <c r="B19" s="5" t="s">
        <v>23</v>
      </c>
      <c r="C19" s="7" t="s">
        <v>24</v>
      </c>
      <c r="D19" s="7" t="s">
        <v>25</v>
      </c>
      <c r="E19" s="9" t="s">
        <v>26</v>
      </c>
    </row>
    <row r="20" spans="1:7" ht="12.75" customHeight="1" x14ac:dyDescent="0.2">
      <c r="B20" s="19" t="s">
        <v>55</v>
      </c>
      <c r="C20" s="21" t="s">
        <v>56</v>
      </c>
      <c r="D20" s="21" t="s">
        <v>57</v>
      </c>
      <c r="E20" s="22" t="s">
        <v>58</v>
      </c>
    </row>
    <row r="21" spans="1:7" ht="12.75" customHeight="1" x14ac:dyDescent="0.2">
      <c r="A21" t="str">
        <f>B18</f>
        <v>AUTODISCIPLINA</v>
      </c>
      <c r="B21">
        <f>Test!AA261</f>
        <v>0</v>
      </c>
      <c r="C21">
        <f>Test!AC261</f>
        <v>0</v>
      </c>
      <c r="D21">
        <f>Test!AE261</f>
        <v>0</v>
      </c>
      <c r="E21">
        <f>Test!AG261</f>
        <v>0</v>
      </c>
      <c r="F21" t="str">
        <f>B18</f>
        <v>AUTODISCIPLINA</v>
      </c>
      <c r="G21">
        <f>SUM(B21:F21)</f>
        <v>0</v>
      </c>
    </row>
    <row r="22" spans="1:7" ht="12.75" customHeight="1" x14ac:dyDescent="0.2"/>
    <row r="23" spans="1:7" ht="12.75" customHeight="1" x14ac:dyDescent="0.25">
      <c r="B23" s="100" t="s">
        <v>5</v>
      </c>
      <c r="C23" s="101"/>
      <c r="D23" s="102"/>
    </row>
    <row r="24" spans="1:7" ht="12.75" customHeight="1" x14ac:dyDescent="0.2">
      <c r="B24" s="5" t="s">
        <v>27</v>
      </c>
      <c r="C24" s="7" t="s">
        <v>28</v>
      </c>
      <c r="D24" s="9" t="s">
        <v>29</v>
      </c>
    </row>
    <row r="25" spans="1:7" ht="12.75" customHeight="1" x14ac:dyDescent="0.2">
      <c r="B25" s="19" t="s">
        <v>59</v>
      </c>
      <c r="C25" s="21" t="s">
        <v>60</v>
      </c>
      <c r="D25" s="22" t="s">
        <v>61</v>
      </c>
    </row>
    <row r="26" spans="1:7" ht="12.75" customHeight="1" x14ac:dyDescent="0.2">
      <c r="A26" t="str">
        <f>B23</f>
        <v>DETERMINAZIONE</v>
      </c>
      <c r="B26">
        <f>Test!AI261</f>
        <v>0</v>
      </c>
      <c r="C26">
        <f>Test!AK261</f>
        <v>0</v>
      </c>
      <c r="D26">
        <f>Test!AM261</f>
        <v>0</v>
      </c>
      <c r="F26" t="str">
        <f>B23</f>
        <v>DETERMINAZIONE</v>
      </c>
      <c r="G26">
        <f>SUM(B26:F26)</f>
        <v>0</v>
      </c>
    </row>
    <row r="27" spans="1:7" ht="12.75" customHeight="1" x14ac:dyDescent="0.2"/>
    <row r="28" spans="1:7" ht="12.75" customHeight="1" x14ac:dyDescent="0.25">
      <c r="B28" s="100" t="s">
        <v>6</v>
      </c>
      <c r="C28" s="101"/>
      <c r="D28" s="102"/>
    </row>
    <row r="29" spans="1:7" ht="12.75" customHeight="1" x14ac:dyDescent="0.2">
      <c r="B29" s="5" t="s">
        <v>30</v>
      </c>
      <c r="C29" s="7" t="s">
        <v>31</v>
      </c>
      <c r="D29" s="9" t="s">
        <v>32</v>
      </c>
    </row>
    <row r="30" spans="1:7" ht="12.75" customHeight="1" x14ac:dyDescent="0.2">
      <c r="B30" s="19" t="s">
        <v>62</v>
      </c>
      <c r="C30" s="21" t="s">
        <v>63</v>
      </c>
      <c r="D30" s="22" t="s">
        <v>64</v>
      </c>
    </row>
    <row r="31" spans="1:7" ht="12.75" customHeight="1" x14ac:dyDescent="0.2">
      <c r="A31" t="str">
        <f>B28</f>
        <v>ATTITUDINE ALLA VENDITA</v>
      </c>
      <c r="B31">
        <f>Test!AO261</f>
        <v>0</v>
      </c>
      <c r="C31">
        <f>Test!AQ261</f>
        <v>0</v>
      </c>
      <c r="D31">
        <f>Test!AS261</f>
        <v>0</v>
      </c>
      <c r="F31" t="str">
        <f>B28</f>
        <v>ATTITUDINE ALLA VENDITA</v>
      </c>
      <c r="G31">
        <f>SUM(B31:F31)</f>
        <v>0</v>
      </c>
    </row>
    <row r="32" spans="1:7" ht="12.75" customHeight="1" x14ac:dyDescent="0.2"/>
    <row r="33" spans="1:7" ht="12.75" customHeight="1" x14ac:dyDescent="0.25">
      <c r="B33" s="3" t="s">
        <v>7</v>
      </c>
    </row>
    <row r="34" spans="1:7" ht="12.75" customHeight="1" x14ac:dyDescent="0.2">
      <c r="B34" s="11" t="s">
        <v>33</v>
      </c>
    </row>
    <row r="35" spans="1:7" ht="12.75" customHeight="1" x14ac:dyDescent="0.2">
      <c r="B35" s="27" t="s">
        <v>65</v>
      </c>
    </row>
    <row r="36" spans="1:7" ht="12.75" customHeight="1" x14ac:dyDescent="0.2">
      <c r="A36" t="str">
        <f>B33</f>
        <v>HR MANAGEMENT</v>
      </c>
      <c r="B36">
        <f>Test!AU261</f>
        <v>0</v>
      </c>
      <c r="F36" t="str">
        <f>B33</f>
        <v>HR MANAGEMENT</v>
      </c>
      <c r="G36">
        <f>SUM(B36:F36)</f>
        <v>0</v>
      </c>
    </row>
    <row r="37" spans="1:7" ht="12.75" customHeight="1" x14ac:dyDescent="0.2"/>
    <row r="38" spans="1:7" ht="12.75" customHeight="1" x14ac:dyDescent="0.25">
      <c r="B38" s="100" t="s">
        <v>8</v>
      </c>
      <c r="C38" s="101"/>
      <c r="D38" s="106"/>
    </row>
    <row r="39" spans="1:7" ht="12.75" customHeight="1" x14ac:dyDescent="0.2">
      <c r="B39" s="5" t="s">
        <v>34</v>
      </c>
      <c r="C39" s="7" t="s">
        <v>35</v>
      </c>
      <c r="D39" s="9" t="s">
        <v>36</v>
      </c>
    </row>
    <row r="40" spans="1:7" ht="12.75" customHeight="1" x14ac:dyDescent="0.2">
      <c r="B40" s="19" t="s">
        <v>66</v>
      </c>
      <c r="C40" s="21" t="s">
        <v>67</v>
      </c>
      <c r="D40" s="22" t="s">
        <v>68</v>
      </c>
    </row>
    <row r="41" spans="1:7" ht="12.75" customHeight="1" x14ac:dyDescent="0.2">
      <c r="A41" t="str">
        <f>B38</f>
        <v>PROATTIVITA'</v>
      </c>
      <c r="B41">
        <f>Test!AW261</f>
        <v>0</v>
      </c>
      <c r="C41">
        <f>Test!AY261</f>
        <v>0</v>
      </c>
      <c r="D41">
        <f>Test!BG261</f>
        <v>0</v>
      </c>
      <c r="F41" t="str">
        <f>B38</f>
        <v>PROATTIVITA'</v>
      </c>
      <c r="G41">
        <f>SUM(B41:F41)</f>
        <v>0</v>
      </c>
    </row>
    <row r="42" spans="1:7" ht="12.75" customHeight="1" x14ac:dyDescent="0.2"/>
    <row r="43" spans="1:7" ht="12.75" customHeight="1" x14ac:dyDescent="0.25">
      <c r="B43" s="100" t="s">
        <v>9</v>
      </c>
      <c r="C43" s="101"/>
      <c r="D43" s="102"/>
    </row>
    <row r="44" spans="1:7" ht="12.75" customHeight="1" x14ac:dyDescent="0.2">
      <c r="B44" s="5" t="s">
        <v>37</v>
      </c>
      <c r="C44" s="7" t="s">
        <v>38</v>
      </c>
      <c r="D44" s="9" t="s">
        <v>39</v>
      </c>
    </row>
    <row r="45" spans="1:7" ht="12.75" customHeight="1" x14ac:dyDescent="0.2">
      <c r="B45" s="19" t="s">
        <v>69</v>
      </c>
      <c r="C45" s="21" t="s">
        <v>70</v>
      </c>
      <c r="D45" s="22" t="s">
        <v>71</v>
      </c>
    </row>
    <row r="46" spans="1:7" ht="12.75" customHeight="1" x14ac:dyDescent="0.2">
      <c r="A46" t="str">
        <f>B43</f>
        <v>COMPRENSIONE</v>
      </c>
      <c r="B46">
        <f>Test!BC261</f>
        <v>0</v>
      </c>
      <c r="C46">
        <f>Test!BE261</f>
        <v>0</v>
      </c>
      <c r="D46">
        <f>Test!BG261</f>
        <v>0</v>
      </c>
      <c r="F46" t="str">
        <f>B43</f>
        <v>COMPRENSIONE</v>
      </c>
      <c r="G46">
        <f>SUM(B46:F46)</f>
        <v>0</v>
      </c>
    </row>
    <row r="47" spans="1:7" ht="12.75" customHeight="1" x14ac:dyDescent="0.2"/>
    <row r="48" spans="1:7" ht="12.75" customHeight="1" x14ac:dyDescent="0.25">
      <c r="B48" s="100" t="s">
        <v>10</v>
      </c>
      <c r="C48" s="102"/>
    </row>
    <row r="49" spans="1:7" ht="12.75" customHeight="1" x14ac:dyDescent="0.2">
      <c r="B49" s="5" t="s">
        <v>40</v>
      </c>
      <c r="C49" s="9" t="s">
        <v>41</v>
      </c>
    </row>
    <row r="50" spans="1:7" ht="12.75" customHeight="1" x14ac:dyDescent="0.2">
      <c r="B50" s="19" t="s">
        <v>72</v>
      </c>
      <c r="C50" s="22" t="s">
        <v>73</v>
      </c>
    </row>
    <row r="51" spans="1:7" ht="12.75" customHeight="1" x14ac:dyDescent="0.2">
      <c r="A51" t="str">
        <f>B48</f>
        <v>ESPANSIVITA'</v>
      </c>
      <c r="B51">
        <f>Test!BI261</f>
        <v>0</v>
      </c>
      <c r="C51">
        <f>Test!BK261</f>
        <v>0</v>
      </c>
      <c r="F51" t="str">
        <f>B48</f>
        <v>ESPANSIVITA'</v>
      </c>
      <c r="G51">
        <f>SUM(B51:F51)</f>
        <v>0</v>
      </c>
    </row>
    <row r="52" spans="1:7" ht="12.75" customHeight="1" x14ac:dyDescent="0.2"/>
    <row r="53" spans="1:7" ht="12.75" customHeight="1" x14ac:dyDescent="0.2"/>
    <row r="54" spans="1:7" ht="12.75" customHeight="1" x14ac:dyDescent="0.2"/>
    <row r="55" spans="1:7" ht="12.75" customHeight="1" x14ac:dyDescent="0.2"/>
    <row r="56" spans="1:7" ht="12.75" customHeight="1" x14ac:dyDescent="0.2"/>
    <row r="57" spans="1:7" ht="12.75" customHeight="1" x14ac:dyDescent="0.2"/>
    <row r="58" spans="1:7" ht="12.75" customHeight="1" x14ac:dyDescent="0.2"/>
    <row r="59" spans="1:7" ht="12.75" customHeight="1" x14ac:dyDescent="0.2"/>
    <row r="60" spans="1:7" ht="12.75" customHeight="1" x14ac:dyDescent="0.2"/>
    <row r="61" spans="1:7" ht="12.75" customHeight="1" x14ac:dyDescent="0.2"/>
    <row r="62" spans="1:7" ht="12.75" customHeight="1" x14ac:dyDescent="0.2"/>
    <row r="63" spans="1:7" ht="12.75" customHeight="1" x14ac:dyDescent="0.2"/>
    <row r="64" spans="1:7"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9">
    <mergeCell ref="B43:D43"/>
    <mergeCell ref="B48:C48"/>
    <mergeCell ref="B1:D1"/>
    <mergeCell ref="B8:D8"/>
    <mergeCell ref="B13:D13"/>
    <mergeCell ref="B18:E18"/>
    <mergeCell ref="B23:D23"/>
    <mergeCell ref="B28:D28"/>
    <mergeCell ref="B38:D38"/>
  </mergeCells>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000"/>
  <sheetViews>
    <sheetView workbookViewId="0"/>
  </sheetViews>
  <sheetFormatPr defaultColWidth="14.42578125" defaultRowHeight="15" customHeight="1" x14ac:dyDescent="0.2"/>
  <cols>
    <col min="1" max="1" width="25.28515625" customWidth="1"/>
    <col min="2" max="2" width="17.7109375" customWidth="1"/>
    <col min="3" max="3" width="18.7109375" customWidth="1"/>
    <col min="4" max="4" width="21.42578125" customWidth="1"/>
    <col min="5" max="5" width="16.140625" customWidth="1"/>
    <col min="6" max="6" width="17.42578125" customWidth="1"/>
    <col min="7" max="7" width="25.28515625" customWidth="1"/>
    <col min="8" max="8" width="17.7109375" customWidth="1"/>
    <col min="9" max="9" width="13.140625" customWidth="1"/>
    <col min="10" max="10" width="16.28515625" customWidth="1"/>
    <col min="11" max="11" width="13.42578125" customWidth="1"/>
    <col min="12" max="26" width="8.85546875" customWidth="1"/>
  </cols>
  <sheetData>
    <row r="1" spans="1:11" ht="12.75" customHeight="1" x14ac:dyDescent="0.2"/>
    <row r="2" spans="1:11" ht="12.75" customHeight="1" x14ac:dyDescent="0.2"/>
    <row r="3" spans="1:11" ht="12.75" customHeight="1" x14ac:dyDescent="0.2">
      <c r="B3" t="str">
        <f>Test!H2</f>
        <v xml:space="preserve"> ORGANIZATION</v>
      </c>
      <c r="C3" t="str">
        <f>Test!N2</f>
        <v>SELF MOTIVATION</v>
      </c>
      <c r="D3" t="str">
        <f>Test!T2</f>
        <v>HANDLE PRESSURE</v>
      </c>
      <c r="E3" t="str">
        <f>Test!Z2</f>
        <v>SELF DISCIPLINE</v>
      </c>
      <c r="F3" t="str">
        <f>Test!AH2</f>
        <v>DETERMINATION</v>
      </c>
      <c r="G3" t="str">
        <f>Test!AN2</f>
        <v>SALES ATTITUDE</v>
      </c>
      <c r="H3" t="str">
        <f>Test!AT2</f>
        <v>HR MANAGEMENT</v>
      </c>
      <c r="I3" t="str">
        <f>Test!AV2</f>
        <v>PROACTIVITY</v>
      </c>
      <c r="J3" t="str">
        <f>Test!BB2</f>
        <v>UNDERSTANDING</v>
      </c>
      <c r="K3" t="str">
        <f>Test!BH2</f>
        <v>OUTGOING</v>
      </c>
    </row>
    <row r="4" spans="1:11" ht="12.75" customHeight="1" x14ac:dyDescent="0.2">
      <c r="A4" s="1" t="s">
        <v>623</v>
      </c>
      <c r="B4">
        <f>Test!I261</f>
        <v>0</v>
      </c>
      <c r="C4">
        <f>Test!O261</f>
        <v>0</v>
      </c>
      <c r="D4">
        <f>Test!U261</f>
        <v>0</v>
      </c>
      <c r="E4">
        <f>Test!AA261</f>
        <v>0</v>
      </c>
      <c r="F4">
        <f>Test!AI261</f>
        <v>0</v>
      </c>
      <c r="G4">
        <f>Test!AO261</f>
        <v>0</v>
      </c>
      <c r="H4">
        <f>Test!AU261</f>
        <v>0</v>
      </c>
      <c r="I4">
        <f>Test!AW261</f>
        <v>0</v>
      </c>
      <c r="J4">
        <f>Test!BC261</f>
        <v>0</v>
      </c>
      <c r="K4">
        <f>Test!BI261</f>
        <v>0</v>
      </c>
    </row>
    <row r="5" spans="1:11" ht="12.75" customHeight="1" x14ac:dyDescent="0.2">
      <c r="A5" s="1" t="s">
        <v>623</v>
      </c>
      <c r="B5">
        <f>Test!K261</f>
        <v>0</v>
      </c>
      <c r="C5">
        <f>Test!Q261</f>
        <v>0</v>
      </c>
      <c r="D5">
        <f>Test!W261</f>
        <v>0</v>
      </c>
      <c r="E5">
        <f>Test!AC261</f>
        <v>0</v>
      </c>
      <c r="F5">
        <f>Test!AK261</f>
        <v>0</v>
      </c>
      <c r="G5">
        <f>Test!AQ261</f>
        <v>0</v>
      </c>
      <c r="I5">
        <f>Test!AY261</f>
        <v>0</v>
      </c>
      <c r="J5">
        <f>Test!BE261</f>
        <v>0</v>
      </c>
      <c r="K5">
        <f>Test!BK261</f>
        <v>0</v>
      </c>
    </row>
    <row r="6" spans="1:11" ht="12.75" customHeight="1" x14ac:dyDescent="0.2">
      <c r="A6" s="1" t="s">
        <v>623</v>
      </c>
      <c r="B6">
        <f>Test!M261</f>
        <v>0</v>
      </c>
      <c r="C6">
        <f>Test!S261</f>
        <v>0</v>
      </c>
      <c r="D6">
        <f>Test!Y261</f>
        <v>0</v>
      </c>
      <c r="E6">
        <f>Test!AE261</f>
        <v>0</v>
      </c>
      <c r="F6">
        <f>Test!AM261</f>
        <v>0</v>
      </c>
      <c r="G6">
        <f>Test!AS261</f>
        <v>0</v>
      </c>
      <c r="I6">
        <f>Test!BA261</f>
        <v>0</v>
      </c>
      <c r="J6">
        <f>Test!BG261</f>
        <v>0</v>
      </c>
    </row>
    <row r="7" spans="1:11" ht="12.75" customHeight="1" x14ac:dyDescent="0.2">
      <c r="A7" s="1"/>
      <c r="E7">
        <f>Test!AG261</f>
        <v>0</v>
      </c>
    </row>
    <row r="8" spans="1:11" ht="12.75" customHeight="1" x14ac:dyDescent="0.2">
      <c r="A8" s="1"/>
    </row>
    <row r="9" spans="1:11" ht="12.75" customHeight="1" x14ac:dyDescent="0.2">
      <c r="A9" s="1"/>
    </row>
    <row r="10" spans="1:11" ht="12.75" customHeight="1" x14ac:dyDescent="0.2"/>
    <row r="11" spans="1:11" ht="12.75" customHeight="1" x14ac:dyDescent="0.2">
      <c r="A11" s="1" t="s">
        <v>624</v>
      </c>
      <c r="B11" s="1" t="str">
        <f>Test!H3</f>
        <v>Order</v>
      </c>
      <c r="C11" s="1" t="s">
        <v>625</v>
      </c>
      <c r="D11" s="1" t="s">
        <v>626</v>
      </c>
      <c r="E11" s="1" t="s">
        <v>627</v>
      </c>
      <c r="F11" s="1" t="s">
        <v>628</v>
      </c>
    </row>
    <row r="12" spans="1:11" ht="12.75" customHeight="1" x14ac:dyDescent="0.2">
      <c r="A12" t="str">
        <f>Test!H2</f>
        <v xml:space="preserve"> ORGANIZATION</v>
      </c>
      <c r="B12">
        <f>B4</f>
        <v>0</v>
      </c>
      <c r="C12">
        <f>B5</f>
        <v>0</v>
      </c>
      <c r="D12">
        <f>B6</f>
        <v>0</v>
      </c>
      <c r="F12">
        <f t="shared" ref="F12:F13" si="0">SUM(B12:D12)</f>
        <v>0</v>
      </c>
    </row>
    <row r="13" spans="1:11" ht="12.75" customHeight="1" x14ac:dyDescent="0.2">
      <c r="A13" t="str">
        <f>C3</f>
        <v>SELF MOTIVATION</v>
      </c>
      <c r="B13">
        <f>C4</f>
        <v>0</v>
      </c>
      <c r="C13">
        <f>C5</f>
        <v>0</v>
      </c>
      <c r="D13">
        <f>C6</f>
        <v>0</v>
      </c>
      <c r="F13">
        <f t="shared" si="0"/>
        <v>0</v>
      </c>
    </row>
    <row r="14" spans="1:11" ht="12.75" customHeight="1" x14ac:dyDescent="0.2">
      <c r="A14" t="str">
        <f>D3</f>
        <v>HANDLE PRESSURE</v>
      </c>
      <c r="B14">
        <f>D4</f>
        <v>0</v>
      </c>
      <c r="C14">
        <f>D5</f>
        <v>0</v>
      </c>
      <c r="D14">
        <f>D6</f>
        <v>0</v>
      </c>
      <c r="F14">
        <f t="shared" ref="F14:F15" si="1">SUM(B14:E14)</f>
        <v>0</v>
      </c>
    </row>
    <row r="15" spans="1:11" ht="12.75" customHeight="1" x14ac:dyDescent="0.2">
      <c r="A15" t="str">
        <f>E3</f>
        <v>SELF DISCIPLINE</v>
      </c>
      <c r="B15">
        <f>E4</f>
        <v>0</v>
      </c>
      <c r="C15">
        <f>E5</f>
        <v>0</v>
      </c>
      <c r="D15">
        <f>E6</f>
        <v>0</v>
      </c>
      <c r="E15">
        <f>E7</f>
        <v>0</v>
      </c>
      <c r="F15">
        <f t="shared" si="1"/>
        <v>0</v>
      </c>
    </row>
    <row r="16" spans="1:11" ht="12.75" customHeight="1" x14ac:dyDescent="0.2">
      <c r="A16" t="str">
        <f>F3</f>
        <v>DETERMINATION</v>
      </c>
      <c r="B16">
        <f>F4</f>
        <v>0</v>
      </c>
      <c r="C16">
        <f>F5</f>
        <v>0</v>
      </c>
      <c r="D16">
        <f>F6</f>
        <v>0</v>
      </c>
      <c r="F16">
        <f t="shared" ref="F16:F21" si="2">SUM(B16:D16)</f>
        <v>0</v>
      </c>
    </row>
    <row r="17" spans="1:6" ht="12.75" customHeight="1" x14ac:dyDescent="0.2">
      <c r="A17" t="str">
        <f>G3</f>
        <v>SALES ATTITUDE</v>
      </c>
      <c r="B17">
        <f>G4</f>
        <v>0</v>
      </c>
      <c r="C17">
        <f>G5</f>
        <v>0</v>
      </c>
      <c r="D17">
        <f>G6</f>
        <v>0</v>
      </c>
      <c r="F17">
        <f t="shared" si="2"/>
        <v>0</v>
      </c>
    </row>
    <row r="18" spans="1:6" ht="12.75" customHeight="1" x14ac:dyDescent="0.2">
      <c r="A18" t="str">
        <f>H3</f>
        <v>HR MANAGEMENT</v>
      </c>
      <c r="B18">
        <f>H4</f>
        <v>0</v>
      </c>
      <c r="F18">
        <f t="shared" si="2"/>
        <v>0</v>
      </c>
    </row>
    <row r="19" spans="1:6" ht="12.75" customHeight="1" x14ac:dyDescent="0.2">
      <c r="A19" t="str">
        <f>I3</f>
        <v>PROACTIVITY</v>
      </c>
      <c r="B19">
        <f>I4</f>
        <v>0</v>
      </c>
      <c r="C19">
        <f>I5</f>
        <v>0</v>
      </c>
      <c r="D19">
        <f>I6</f>
        <v>0</v>
      </c>
      <c r="F19">
        <f t="shared" si="2"/>
        <v>0</v>
      </c>
    </row>
    <row r="20" spans="1:6" ht="12.75" customHeight="1" x14ac:dyDescent="0.2">
      <c r="A20" t="str">
        <f>J3</f>
        <v>UNDERSTANDING</v>
      </c>
      <c r="B20">
        <f>J4</f>
        <v>0</v>
      </c>
      <c r="C20">
        <f>J5</f>
        <v>0</v>
      </c>
      <c r="D20">
        <f>J6</f>
        <v>0</v>
      </c>
      <c r="F20">
        <f t="shared" si="2"/>
        <v>0</v>
      </c>
    </row>
    <row r="21" spans="1:6" ht="12.75" customHeight="1" x14ac:dyDescent="0.2">
      <c r="A21" t="str">
        <f>K3</f>
        <v>OUTGOING</v>
      </c>
      <c r="B21">
        <f>K4</f>
        <v>0</v>
      </c>
      <c r="C21">
        <f>K5</f>
        <v>0</v>
      </c>
      <c r="F21">
        <f t="shared" si="2"/>
        <v>0</v>
      </c>
    </row>
    <row r="22" spans="1:6" ht="12.75" customHeight="1" x14ac:dyDescent="0.2">
      <c r="B22" t="str">
        <f>Test!H4</f>
        <v>Disorder</v>
      </c>
    </row>
    <row r="23" spans="1:6" ht="12.75" customHeight="1" x14ac:dyDescent="0.2"/>
    <row r="24" spans="1:6" ht="12.75" customHeight="1" x14ac:dyDescent="0.2"/>
    <row r="25" spans="1:6" ht="12.75" customHeight="1" x14ac:dyDescent="0.2"/>
    <row r="26" spans="1:6" ht="12.75" customHeight="1" x14ac:dyDescent="0.2"/>
    <row r="27" spans="1:6" ht="12.75" customHeight="1" x14ac:dyDescent="0.2"/>
    <row r="28" spans="1:6" ht="12.75" customHeight="1" x14ac:dyDescent="0.2"/>
    <row r="29" spans="1:6" ht="12.75" customHeight="1" x14ac:dyDescent="0.2"/>
    <row r="30" spans="1:6" ht="12.75" customHeight="1" x14ac:dyDescent="0.2"/>
    <row r="31" spans="1:6" ht="12.75" customHeight="1" x14ac:dyDescent="0.2"/>
    <row r="32" spans="1:6"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000"/>
  <sheetViews>
    <sheetView workbookViewId="0"/>
  </sheetViews>
  <sheetFormatPr defaultColWidth="14.42578125" defaultRowHeight="15" customHeight="1" x14ac:dyDescent="0.2"/>
  <cols>
    <col min="1" max="1" width="18.7109375" customWidth="1"/>
    <col min="2" max="4" width="20.140625" customWidth="1"/>
    <col min="5" max="5" width="16.7109375" customWidth="1"/>
    <col min="6" max="26" width="8.85546875" customWidth="1"/>
  </cols>
  <sheetData>
    <row r="1" spans="1:5" ht="12.75" customHeight="1" x14ac:dyDescent="0.2"/>
    <row r="2" spans="1:5" ht="12.75" customHeight="1" x14ac:dyDescent="0.2"/>
    <row r="3" spans="1:5" ht="12.75" customHeight="1" x14ac:dyDescent="0.2">
      <c r="B3" s="77" t="s">
        <v>641</v>
      </c>
    </row>
    <row r="4" spans="1:5" ht="12.75" customHeight="1" x14ac:dyDescent="0.2">
      <c r="A4" s="77" t="s">
        <v>624</v>
      </c>
      <c r="B4" s="99" t="s">
        <v>630</v>
      </c>
      <c r="C4" s="99" t="s">
        <v>631</v>
      </c>
      <c r="D4" s="1"/>
      <c r="E4" s="1"/>
    </row>
    <row r="5" spans="1:5" ht="12.75" customHeight="1" x14ac:dyDescent="0.2">
      <c r="A5" s="99" t="s">
        <v>996</v>
      </c>
      <c r="B5" s="78">
        <v>0</v>
      </c>
      <c r="C5" s="78">
        <v>0</v>
      </c>
      <c r="D5" s="1"/>
      <c r="E5" s="1"/>
    </row>
    <row r="6" spans="1:5" ht="12.75" customHeight="1" x14ac:dyDescent="0.2">
      <c r="A6" s="99" t="s">
        <v>1001</v>
      </c>
      <c r="B6" s="78">
        <v>0</v>
      </c>
      <c r="C6" s="78">
        <v>0</v>
      </c>
      <c r="D6" s="1"/>
      <c r="E6" s="1"/>
    </row>
    <row r="7" spans="1:5" ht="12.75" customHeight="1" x14ac:dyDescent="0.2">
      <c r="A7" s="99" t="s">
        <v>642</v>
      </c>
      <c r="B7" s="78">
        <v>0</v>
      </c>
      <c r="C7" s="78">
        <v>0</v>
      </c>
    </row>
    <row r="8" spans="1:5" ht="12.75" customHeight="1" x14ac:dyDescent="0.2"/>
    <row r="9" spans="1:5" ht="12.75" customHeight="1" x14ac:dyDescent="0.2"/>
    <row r="10" spans="1:5" ht="12.75" customHeight="1" x14ac:dyDescent="0.2"/>
    <row r="11" spans="1:5" ht="12.75" customHeight="1" x14ac:dyDescent="0.2"/>
    <row r="12" spans="1:5" ht="12.75" customHeight="1" x14ac:dyDescent="0.2"/>
    <row r="13" spans="1:5" ht="12.75" customHeight="1" x14ac:dyDescent="0.2"/>
    <row r="14" spans="1:5" ht="12.75" customHeight="1" x14ac:dyDescent="0.2"/>
    <row r="15" spans="1:5" ht="12.75" customHeight="1" x14ac:dyDescent="0.2"/>
    <row r="16" spans="1:5"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ageMargins left="0.7" right="0.7" top="0.75" bottom="0.75" header="0" footer="0"/>
  <pageSetup orientation="landscape"/>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000"/>
  <sheetViews>
    <sheetView workbookViewId="0"/>
  </sheetViews>
  <sheetFormatPr defaultColWidth="14.42578125" defaultRowHeight="15" customHeight="1" x14ac:dyDescent="0.2"/>
  <cols>
    <col min="1" max="1" width="8.85546875" customWidth="1"/>
    <col min="2" max="5" width="12.140625" customWidth="1"/>
    <col min="6" max="26" width="8.85546875" customWidth="1"/>
  </cols>
  <sheetData>
    <row r="1" spans="1:6" ht="12.75" customHeight="1" x14ac:dyDescent="0.2">
      <c r="A1" s="69" t="s">
        <v>624</v>
      </c>
      <c r="B1" s="69" t="s">
        <v>629</v>
      </c>
      <c r="C1" s="69" t="s">
        <v>625</v>
      </c>
      <c r="D1" s="69" t="s">
        <v>626</v>
      </c>
      <c r="E1" s="69" t="s">
        <v>627</v>
      </c>
      <c r="F1" s="69" t="s">
        <v>628</v>
      </c>
    </row>
    <row r="2" spans="1:6" ht="12.75" customHeight="1" x14ac:dyDescent="0.2">
      <c r="A2" s="69" t="s">
        <v>6</v>
      </c>
      <c r="B2" s="69">
        <v>10</v>
      </c>
      <c r="C2" s="69">
        <v>10</v>
      </c>
      <c r="D2" s="69">
        <v>7</v>
      </c>
      <c r="E2" s="69"/>
      <c r="F2" s="69">
        <v>27</v>
      </c>
    </row>
    <row r="3" spans="1:6" ht="12.75" customHeight="1" x14ac:dyDescent="0.2"/>
    <row r="4" spans="1:6" ht="12.75" customHeight="1" x14ac:dyDescent="0.2"/>
    <row r="5" spans="1:6" ht="12.75" customHeight="1" x14ac:dyDescent="0.2"/>
    <row r="6" spans="1:6" ht="12.75" customHeight="1" x14ac:dyDescent="0.2"/>
    <row r="7" spans="1:6" ht="12.75" customHeight="1" x14ac:dyDescent="0.2"/>
    <row r="8" spans="1:6" ht="12.75" customHeight="1" x14ac:dyDescent="0.2"/>
    <row r="9" spans="1:6" ht="12.75" customHeight="1" x14ac:dyDescent="0.2"/>
    <row r="10" spans="1:6" ht="12.75" customHeight="1" x14ac:dyDescent="0.2"/>
    <row r="11" spans="1:6" ht="12.75" customHeight="1" x14ac:dyDescent="0.2"/>
    <row r="12" spans="1:6" ht="12.75" customHeight="1" x14ac:dyDescent="0.2"/>
    <row r="13" spans="1:6" ht="12.75" customHeight="1" x14ac:dyDescent="0.2"/>
    <row r="14" spans="1:6" ht="12.75" customHeight="1" x14ac:dyDescent="0.2"/>
    <row r="15" spans="1:6" ht="12.75" customHeight="1" x14ac:dyDescent="0.2"/>
    <row r="16" spans="1:6"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ageMargins left="0.7" right="0.7" top="0.75" bottom="0.75" header="0" footer="0"/>
  <pageSetup orientation="landscape"/>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000"/>
  <sheetViews>
    <sheetView workbookViewId="0"/>
  </sheetViews>
  <sheetFormatPr defaultColWidth="14.42578125" defaultRowHeight="15" customHeight="1" x14ac:dyDescent="0.2"/>
  <cols>
    <col min="1" max="1" width="8.85546875" customWidth="1"/>
    <col min="2" max="5" width="12.140625" customWidth="1"/>
    <col min="6" max="26" width="8.85546875" customWidth="1"/>
  </cols>
  <sheetData>
    <row r="1" spans="1:6" ht="12.75" customHeight="1" x14ac:dyDescent="0.2">
      <c r="A1" s="69" t="s">
        <v>624</v>
      </c>
      <c r="B1" s="69" t="s">
        <v>629</v>
      </c>
      <c r="C1" s="69" t="s">
        <v>625</v>
      </c>
      <c r="D1" s="69" t="s">
        <v>626</v>
      </c>
      <c r="E1" s="69" t="s">
        <v>627</v>
      </c>
      <c r="F1" s="69" t="s">
        <v>628</v>
      </c>
    </row>
    <row r="2" spans="1:6" ht="12.75" customHeight="1" x14ac:dyDescent="0.2">
      <c r="A2" s="69" t="s">
        <v>1</v>
      </c>
      <c r="B2" s="69">
        <v>6</v>
      </c>
      <c r="C2" s="69">
        <v>6</v>
      </c>
      <c r="D2" s="69">
        <v>13</v>
      </c>
      <c r="E2" s="69"/>
      <c r="F2" s="69">
        <v>25</v>
      </c>
    </row>
    <row r="3" spans="1:6" ht="12.75" customHeight="1" x14ac:dyDescent="0.2"/>
    <row r="4" spans="1:6" ht="12.75" customHeight="1" x14ac:dyDescent="0.2"/>
    <row r="5" spans="1:6" ht="12.75" customHeight="1" x14ac:dyDescent="0.2"/>
    <row r="6" spans="1:6" ht="12.75" customHeight="1" x14ac:dyDescent="0.2"/>
    <row r="7" spans="1:6" ht="12.75" customHeight="1" x14ac:dyDescent="0.2"/>
    <row r="8" spans="1:6" ht="12.75" customHeight="1" x14ac:dyDescent="0.2"/>
    <row r="9" spans="1:6" ht="12.75" customHeight="1" x14ac:dyDescent="0.2"/>
    <row r="10" spans="1:6" ht="12.75" customHeight="1" x14ac:dyDescent="0.2"/>
    <row r="11" spans="1:6" ht="12.75" customHeight="1" x14ac:dyDescent="0.2"/>
    <row r="12" spans="1:6" ht="12.75" customHeight="1" x14ac:dyDescent="0.2"/>
    <row r="13" spans="1:6" ht="12.75" customHeight="1" x14ac:dyDescent="0.2"/>
    <row r="14" spans="1:6" ht="12.75" customHeight="1" x14ac:dyDescent="0.2"/>
    <row r="15" spans="1:6" ht="12.75" customHeight="1" x14ac:dyDescent="0.2"/>
    <row r="16" spans="1:6"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ageMargins left="0.7" right="0.7" top="0.75" bottom="0.75" header="0" footer="0"/>
  <pageSetup orientation="landscape"/>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000"/>
  <sheetViews>
    <sheetView workbookViewId="0"/>
  </sheetViews>
  <sheetFormatPr defaultColWidth="14.42578125" defaultRowHeight="15" customHeight="1" x14ac:dyDescent="0.2"/>
  <cols>
    <col min="1" max="1" width="25.28515625" customWidth="1"/>
    <col min="2" max="5" width="20.140625" customWidth="1"/>
    <col min="6" max="6" width="16.7109375" customWidth="1"/>
    <col min="7" max="26" width="8.85546875" customWidth="1"/>
  </cols>
  <sheetData>
    <row r="1" spans="1:6" ht="12.75" customHeight="1" x14ac:dyDescent="0.2"/>
    <row r="2" spans="1:6" ht="12.75" customHeight="1" x14ac:dyDescent="0.2"/>
    <row r="3" spans="1:6" ht="12.75" customHeight="1" x14ac:dyDescent="0.2">
      <c r="B3" s="77" t="s">
        <v>641</v>
      </c>
    </row>
    <row r="4" spans="1:6" ht="12.75" customHeight="1" x14ac:dyDescent="0.2">
      <c r="A4" s="77" t="s">
        <v>624</v>
      </c>
      <c r="B4" s="99" t="s">
        <v>632</v>
      </c>
      <c r="C4" s="99" t="s">
        <v>633</v>
      </c>
      <c r="D4" s="99" t="s">
        <v>634</v>
      </c>
      <c r="E4" s="99" t="s">
        <v>635</v>
      </c>
      <c r="F4" s="1"/>
    </row>
    <row r="5" spans="1:6" ht="12.75" customHeight="1" x14ac:dyDescent="0.2">
      <c r="A5" s="99" t="s">
        <v>996</v>
      </c>
      <c r="B5" s="78">
        <v>0</v>
      </c>
      <c r="C5" s="78">
        <v>0</v>
      </c>
      <c r="D5" s="78"/>
      <c r="E5" s="78">
        <v>0</v>
      </c>
      <c r="F5" s="1"/>
    </row>
    <row r="6" spans="1:6" ht="12.75" customHeight="1" x14ac:dyDescent="0.2">
      <c r="A6" s="99" t="s">
        <v>971</v>
      </c>
      <c r="B6" s="78">
        <v>0</v>
      </c>
      <c r="C6" s="78">
        <v>0</v>
      </c>
      <c r="D6" s="78"/>
      <c r="E6" s="78">
        <v>0</v>
      </c>
      <c r="F6" s="1"/>
    </row>
    <row r="7" spans="1:6" ht="12.75" customHeight="1" x14ac:dyDescent="0.2">
      <c r="A7" s="99" t="s">
        <v>947</v>
      </c>
      <c r="B7" s="78">
        <v>0</v>
      </c>
      <c r="C7" s="78">
        <v>0</v>
      </c>
      <c r="D7" s="78"/>
      <c r="E7" s="78">
        <v>0</v>
      </c>
      <c r="F7" s="1"/>
    </row>
    <row r="8" spans="1:6" ht="12.75" customHeight="1" x14ac:dyDescent="0.2">
      <c r="A8" s="99" t="s">
        <v>7</v>
      </c>
      <c r="B8" s="78"/>
      <c r="C8" s="78"/>
      <c r="D8" s="78"/>
      <c r="E8" s="78">
        <v>0</v>
      </c>
      <c r="F8" s="1"/>
    </row>
    <row r="9" spans="1:6" ht="12.75" customHeight="1" x14ac:dyDescent="0.2">
      <c r="A9" s="99" t="s">
        <v>983</v>
      </c>
      <c r="B9" s="78">
        <v>0</v>
      </c>
      <c r="C9" s="78"/>
      <c r="D9" s="78"/>
      <c r="E9" s="78">
        <v>-1</v>
      </c>
      <c r="F9" s="1"/>
    </row>
    <row r="10" spans="1:6" ht="12.75" customHeight="1" x14ac:dyDescent="0.2">
      <c r="A10" s="99" t="s">
        <v>955</v>
      </c>
      <c r="B10" s="78">
        <v>0</v>
      </c>
      <c r="C10" s="78">
        <v>0</v>
      </c>
      <c r="D10" s="78"/>
      <c r="E10" s="78">
        <v>0</v>
      </c>
      <c r="F10" s="1"/>
    </row>
    <row r="11" spans="1:6" ht="12.75" customHeight="1" x14ac:dyDescent="0.2">
      <c r="A11" s="99" t="s">
        <v>978</v>
      </c>
      <c r="B11" s="78">
        <v>0</v>
      </c>
      <c r="C11" s="78">
        <v>0</v>
      </c>
      <c r="D11" s="78"/>
      <c r="E11" s="78">
        <v>0</v>
      </c>
      <c r="F11" s="1"/>
    </row>
    <row r="12" spans="1:6" ht="12.75" customHeight="1" x14ac:dyDescent="0.2">
      <c r="A12" s="99" t="s">
        <v>962</v>
      </c>
      <c r="B12" s="78">
        <v>0</v>
      </c>
      <c r="C12" s="78">
        <v>0</v>
      </c>
      <c r="D12" s="78">
        <v>0</v>
      </c>
      <c r="E12" s="78">
        <v>0</v>
      </c>
      <c r="F12" s="1"/>
    </row>
    <row r="13" spans="1:6" ht="12.75" customHeight="1" x14ac:dyDescent="0.2">
      <c r="A13" s="99" t="s">
        <v>1001</v>
      </c>
      <c r="B13" s="78">
        <v>0</v>
      </c>
      <c r="C13" s="78">
        <v>0</v>
      </c>
      <c r="D13" s="78"/>
      <c r="E13" s="78">
        <v>0</v>
      </c>
      <c r="F13" s="1"/>
    </row>
    <row r="14" spans="1:6" ht="12.75" customHeight="1" x14ac:dyDescent="0.2">
      <c r="A14" s="99" t="s">
        <v>999</v>
      </c>
      <c r="B14" s="78">
        <v>0</v>
      </c>
      <c r="C14" s="78">
        <v>0</v>
      </c>
      <c r="D14" s="78"/>
      <c r="E14" s="78">
        <v>0</v>
      </c>
      <c r="F14" s="1"/>
    </row>
    <row r="15" spans="1:6" ht="12.75" customHeight="1" x14ac:dyDescent="0.2">
      <c r="A15" s="99" t="s">
        <v>642</v>
      </c>
      <c r="B15" s="78">
        <v>0</v>
      </c>
      <c r="C15" s="78">
        <v>0</v>
      </c>
      <c r="D15" s="78">
        <v>0</v>
      </c>
      <c r="E15" s="78">
        <v>-1</v>
      </c>
    </row>
    <row r="16" spans="1:6"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ageMargins left="0.7" right="0.7" top="0.75" bottom="0.75" header="0" footer="0"/>
  <pageSetup orientation="landscape"/>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BL461"/>
  <sheetViews>
    <sheetView workbookViewId="0">
      <pane xSplit="5" ySplit="4" topLeftCell="F5" activePane="bottomRight" state="frozen"/>
      <selection pane="topRight" activeCell="F1" sqref="F1"/>
      <selection pane="bottomLeft" activeCell="A5" sqref="A5"/>
      <selection pane="bottomRight" activeCell="F5" sqref="F5"/>
    </sheetView>
  </sheetViews>
  <sheetFormatPr defaultColWidth="14.42578125" defaultRowHeight="15" customHeight="1" x14ac:dyDescent="0.2"/>
  <cols>
    <col min="1" max="1" width="4.85546875" customWidth="1"/>
    <col min="2" max="2" width="102.42578125" customWidth="1"/>
    <col min="3" max="4" width="20.7109375" customWidth="1"/>
    <col min="5" max="5" width="19.42578125" customWidth="1"/>
    <col min="6" max="6" width="17" customWidth="1"/>
    <col min="7" max="7" width="60" customWidth="1"/>
    <col min="8" max="9" width="6.42578125" customWidth="1"/>
    <col min="10" max="11" width="10.42578125" customWidth="1"/>
    <col min="12" max="13" width="15.85546875" customWidth="1"/>
    <col min="14" max="15" width="23.140625" customWidth="1"/>
    <col min="16" max="23" width="14.42578125" customWidth="1"/>
    <col min="24" max="25" width="15.7109375" customWidth="1"/>
    <col min="26" max="37" width="14.42578125" customWidth="1"/>
    <col min="38" max="39" width="19.42578125" customWidth="1"/>
    <col min="40" max="41" width="18.42578125" customWidth="1"/>
    <col min="42" max="45" width="14.42578125" customWidth="1"/>
    <col min="46" max="47" width="32.7109375" customWidth="1"/>
    <col min="58" max="59" width="16.28515625" customWidth="1"/>
    <col min="60" max="61" width="16.7109375" customWidth="1"/>
    <col min="62" max="63" width="20.42578125" customWidth="1"/>
  </cols>
  <sheetData>
    <row r="1" spans="1:64" ht="15.75" customHeight="1" x14ac:dyDescent="0.2">
      <c r="E1" s="2"/>
      <c r="F1" s="2"/>
      <c r="G1" s="2"/>
      <c r="H1" s="103" t="s">
        <v>0</v>
      </c>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5"/>
    </row>
    <row r="2" spans="1:64" ht="15.75" customHeight="1" x14ac:dyDescent="0.25">
      <c r="E2" s="2">
        <v>1</v>
      </c>
      <c r="F2" s="2">
        <v>0</v>
      </c>
      <c r="G2" s="2">
        <v>-1</v>
      </c>
      <c r="H2" s="108" t="s">
        <v>1</v>
      </c>
      <c r="I2" s="109"/>
      <c r="J2" s="109"/>
      <c r="K2" s="109"/>
      <c r="L2" s="109"/>
      <c r="M2" s="110"/>
      <c r="N2" s="108" t="s">
        <v>2</v>
      </c>
      <c r="O2" s="109"/>
      <c r="P2" s="109"/>
      <c r="Q2" s="109"/>
      <c r="R2" s="109"/>
      <c r="S2" s="110"/>
      <c r="T2" s="108" t="s">
        <v>3</v>
      </c>
      <c r="U2" s="109"/>
      <c r="V2" s="109"/>
      <c r="W2" s="109"/>
      <c r="X2" s="109"/>
      <c r="Y2" s="110"/>
      <c r="Z2" s="108" t="s">
        <v>4</v>
      </c>
      <c r="AA2" s="109"/>
      <c r="AB2" s="109"/>
      <c r="AC2" s="109"/>
      <c r="AD2" s="109"/>
      <c r="AE2" s="109"/>
      <c r="AF2" s="109"/>
      <c r="AG2" s="110"/>
      <c r="AH2" s="108" t="s">
        <v>5</v>
      </c>
      <c r="AI2" s="109"/>
      <c r="AJ2" s="109"/>
      <c r="AK2" s="109"/>
      <c r="AL2" s="109"/>
      <c r="AM2" s="110"/>
      <c r="AN2" s="108" t="s">
        <v>6</v>
      </c>
      <c r="AO2" s="109"/>
      <c r="AP2" s="109"/>
      <c r="AQ2" s="109"/>
      <c r="AR2" s="109"/>
      <c r="AS2" s="110"/>
      <c r="AT2" s="108" t="s">
        <v>7</v>
      </c>
      <c r="AU2" s="110"/>
      <c r="AV2" s="108" t="s">
        <v>8</v>
      </c>
      <c r="AW2" s="109"/>
      <c r="AX2" s="109"/>
      <c r="AY2" s="109"/>
      <c r="AZ2" s="109"/>
      <c r="BA2" s="110"/>
      <c r="BB2" s="108" t="s">
        <v>9</v>
      </c>
      <c r="BC2" s="109"/>
      <c r="BD2" s="109"/>
      <c r="BE2" s="109"/>
      <c r="BF2" s="109"/>
      <c r="BG2" s="110"/>
      <c r="BH2" s="108" t="s">
        <v>10</v>
      </c>
      <c r="BI2" s="109"/>
      <c r="BJ2" s="109"/>
      <c r="BK2" s="110"/>
    </row>
    <row r="3" spans="1:64" ht="15.75" customHeight="1" x14ac:dyDescent="0.2">
      <c r="E3" s="4" t="s">
        <v>11</v>
      </c>
      <c r="F3" s="4" t="s">
        <v>12</v>
      </c>
      <c r="G3" s="4" t="s">
        <v>13</v>
      </c>
      <c r="H3" s="5" t="s">
        <v>14</v>
      </c>
      <c r="I3" s="6"/>
      <c r="J3" s="7" t="s">
        <v>15</v>
      </c>
      <c r="K3" s="8"/>
      <c r="L3" s="9" t="s">
        <v>16</v>
      </c>
      <c r="M3" s="10"/>
      <c r="N3" s="5" t="s">
        <v>17</v>
      </c>
      <c r="O3" s="6"/>
      <c r="P3" s="7" t="s">
        <v>18</v>
      </c>
      <c r="Q3" s="8"/>
      <c r="R3" s="7" t="s">
        <v>19</v>
      </c>
      <c r="S3" s="10"/>
      <c r="T3" s="5" t="s">
        <v>20</v>
      </c>
      <c r="U3" s="6"/>
      <c r="V3" s="7" t="s">
        <v>21</v>
      </c>
      <c r="W3" s="8"/>
      <c r="X3" s="7" t="s">
        <v>22</v>
      </c>
      <c r="Y3" s="10"/>
      <c r="Z3" s="5" t="s">
        <v>23</v>
      </c>
      <c r="AA3" s="6"/>
      <c r="AB3" s="7" t="s">
        <v>24</v>
      </c>
      <c r="AC3" s="7"/>
      <c r="AD3" s="7" t="s">
        <v>25</v>
      </c>
      <c r="AE3" s="8"/>
      <c r="AF3" s="7" t="s">
        <v>26</v>
      </c>
      <c r="AG3" s="10"/>
      <c r="AH3" s="5" t="s">
        <v>27</v>
      </c>
      <c r="AI3" s="6"/>
      <c r="AJ3" s="7" t="s">
        <v>28</v>
      </c>
      <c r="AK3" s="8"/>
      <c r="AL3" s="7" t="s">
        <v>29</v>
      </c>
      <c r="AM3" s="10"/>
      <c r="AN3" s="5" t="s">
        <v>30</v>
      </c>
      <c r="AO3" s="6"/>
      <c r="AP3" s="7" t="s">
        <v>31</v>
      </c>
      <c r="AQ3" s="8"/>
      <c r="AR3" s="7" t="s">
        <v>32</v>
      </c>
      <c r="AS3" s="12"/>
      <c r="AT3" s="5" t="s">
        <v>33</v>
      </c>
      <c r="AU3" s="10"/>
      <c r="AV3" s="5" t="s">
        <v>34</v>
      </c>
      <c r="AW3" s="6"/>
      <c r="AX3" s="7" t="s">
        <v>35</v>
      </c>
      <c r="AY3" s="8"/>
      <c r="AZ3" s="7" t="s">
        <v>36</v>
      </c>
      <c r="BA3" s="10"/>
      <c r="BB3" s="5" t="s">
        <v>37</v>
      </c>
      <c r="BC3" s="6"/>
      <c r="BD3" s="7" t="s">
        <v>38</v>
      </c>
      <c r="BE3" s="8"/>
      <c r="BF3" s="7" t="s">
        <v>39</v>
      </c>
      <c r="BG3" s="10"/>
      <c r="BH3" s="14" t="s">
        <v>40</v>
      </c>
      <c r="BI3" s="16"/>
      <c r="BJ3" s="7" t="s">
        <v>41</v>
      </c>
      <c r="BK3" s="18"/>
    </row>
    <row r="4" spans="1:64" ht="15.75" customHeight="1" x14ac:dyDescent="0.2">
      <c r="B4" s="4" t="s">
        <v>42</v>
      </c>
      <c r="C4" s="4"/>
      <c r="D4" s="4"/>
      <c r="E4" s="13" t="s">
        <v>43</v>
      </c>
      <c r="F4" s="15" t="s">
        <v>44</v>
      </c>
      <c r="G4" s="17" t="s">
        <v>45</v>
      </c>
      <c r="H4" s="19" t="s">
        <v>46</v>
      </c>
      <c r="I4" s="20"/>
      <c r="J4" s="21" t="s">
        <v>47</v>
      </c>
      <c r="K4" s="23"/>
      <c r="L4" s="22" t="s">
        <v>48</v>
      </c>
      <c r="M4" s="24"/>
      <c r="N4" s="19" t="s">
        <v>49</v>
      </c>
      <c r="O4" s="20"/>
      <c r="P4" s="21" t="s">
        <v>50</v>
      </c>
      <c r="Q4" s="23"/>
      <c r="R4" s="21" t="s">
        <v>51</v>
      </c>
      <c r="S4" s="24"/>
      <c r="T4" s="19" t="s">
        <v>52</v>
      </c>
      <c r="U4" s="20"/>
      <c r="V4" s="21" t="s">
        <v>53</v>
      </c>
      <c r="W4" s="23"/>
      <c r="X4" s="21" t="s">
        <v>54</v>
      </c>
      <c r="Y4" s="24"/>
      <c r="Z4" s="19" t="s">
        <v>55</v>
      </c>
      <c r="AA4" s="20"/>
      <c r="AB4" s="21" t="s">
        <v>56</v>
      </c>
      <c r="AC4" s="21"/>
      <c r="AD4" s="21" t="s">
        <v>57</v>
      </c>
      <c r="AE4" s="23"/>
      <c r="AF4" s="21" t="s">
        <v>58</v>
      </c>
      <c r="AG4" s="24"/>
      <c r="AH4" s="19" t="s">
        <v>59</v>
      </c>
      <c r="AI4" s="20"/>
      <c r="AJ4" s="21" t="s">
        <v>60</v>
      </c>
      <c r="AK4" s="23"/>
      <c r="AL4" s="21" t="s">
        <v>61</v>
      </c>
      <c r="AM4" s="24"/>
      <c r="AN4" s="19" t="s">
        <v>62</v>
      </c>
      <c r="AO4" s="20"/>
      <c r="AP4" s="21" t="s">
        <v>63</v>
      </c>
      <c r="AQ4" s="23"/>
      <c r="AR4" s="21" t="s">
        <v>64</v>
      </c>
      <c r="AS4" s="25"/>
      <c r="AT4" s="19" t="s">
        <v>65</v>
      </c>
      <c r="AU4" s="24"/>
      <c r="AV4" s="19" t="s">
        <v>66</v>
      </c>
      <c r="AW4" s="20"/>
      <c r="AX4" s="21" t="s">
        <v>67</v>
      </c>
      <c r="AY4" s="23"/>
      <c r="AZ4" s="21" t="s">
        <v>68</v>
      </c>
      <c r="BA4" s="24"/>
      <c r="BB4" s="19" t="s">
        <v>69</v>
      </c>
      <c r="BC4" s="20"/>
      <c r="BD4" s="21" t="s">
        <v>70</v>
      </c>
      <c r="BE4" s="23"/>
      <c r="BF4" s="21" t="s">
        <v>71</v>
      </c>
      <c r="BG4" s="24"/>
      <c r="BH4" s="19" t="s">
        <v>72</v>
      </c>
      <c r="BI4" s="24"/>
      <c r="BJ4" s="21" t="s">
        <v>73</v>
      </c>
      <c r="BK4" s="26"/>
    </row>
    <row r="5" spans="1:64" ht="15.75" customHeight="1" x14ac:dyDescent="0.2">
      <c r="A5" s="28" t="s">
        <v>74</v>
      </c>
      <c r="B5" s="29" t="s">
        <v>75</v>
      </c>
      <c r="C5" s="29" t="s">
        <v>76</v>
      </c>
      <c r="D5" s="38">
        <f t="shared" ref="D5:D258" si="0">IF(EXACT(C5,E5),$E$2,IF(EXACT(C5,F5),$F$2,IF(EXACT(C5,G5),$G$2,0)))</f>
        <v>1</v>
      </c>
      <c r="E5" s="30" t="s">
        <v>76</v>
      </c>
      <c r="F5" s="31" t="s">
        <v>77</v>
      </c>
      <c r="G5" s="32" t="s">
        <v>78</v>
      </c>
      <c r="H5" s="33"/>
      <c r="I5" s="34">
        <f t="shared" ref="I5:I258" si="1">H5*$D5</f>
        <v>0</v>
      </c>
      <c r="J5" s="34"/>
      <c r="K5" s="35">
        <f t="shared" ref="K5:K258" si="2">J5*$D5</f>
        <v>0</v>
      </c>
      <c r="L5" s="36"/>
      <c r="M5" s="35">
        <f t="shared" ref="M5:M258" si="3">L5*$D5</f>
        <v>0</v>
      </c>
      <c r="N5" s="33">
        <v>1</v>
      </c>
      <c r="O5" s="35">
        <f t="shared" ref="O5:O258" si="4">N5*$D5</f>
        <v>1</v>
      </c>
      <c r="P5" s="34"/>
      <c r="Q5" s="35">
        <f t="shared" ref="Q5:Q258" si="5">P5*$D5</f>
        <v>0</v>
      </c>
      <c r="R5" s="34"/>
      <c r="S5" s="35">
        <f t="shared" ref="S5:S258" si="6">R5*$D5</f>
        <v>0</v>
      </c>
      <c r="T5" s="33"/>
      <c r="U5" s="35">
        <f t="shared" ref="U5:U258" si="7">T5*$D5</f>
        <v>0</v>
      </c>
      <c r="V5" s="34"/>
      <c r="W5" s="35">
        <f t="shared" ref="W5:W258" si="8">V5*$D5</f>
        <v>0</v>
      </c>
      <c r="X5" s="34"/>
      <c r="Y5" s="35">
        <f t="shared" ref="Y5:Y258" si="9">X5*$D5</f>
        <v>0</v>
      </c>
      <c r="Z5" s="33"/>
      <c r="AA5" s="35">
        <f t="shared" ref="AA5:AA258" si="10">Z5*$D5</f>
        <v>0</v>
      </c>
      <c r="AB5" s="34"/>
      <c r="AC5" s="35">
        <f t="shared" ref="AC5:AC258" si="11">AB5*$D5</f>
        <v>0</v>
      </c>
      <c r="AD5" s="34"/>
      <c r="AE5" s="35">
        <f t="shared" ref="AE5:AE258" si="12">AD5*$D5</f>
        <v>0</v>
      </c>
      <c r="AF5" s="34"/>
      <c r="AG5" s="35">
        <f t="shared" ref="AG5:AG258" si="13">AF5*$D5</f>
        <v>0</v>
      </c>
      <c r="AH5" s="33"/>
      <c r="AI5" s="35">
        <f t="shared" ref="AI5:AI258" si="14">AH5*$D5</f>
        <v>0</v>
      </c>
      <c r="AJ5" s="34"/>
      <c r="AK5" s="35">
        <f t="shared" ref="AK5:AK258" si="15">AJ5*$D5</f>
        <v>0</v>
      </c>
      <c r="AL5" s="34"/>
      <c r="AM5" s="35">
        <f t="shared" ref="AM5:AM258" si="16">AL5*$D5</f>
        <v>0</v>
      </c>
      <c r="AN5" s="33"/>
      <c r="AO5" s="35">
        <f t="shared" ref="AO5:AO258" si="17">AN5*$D5</f>
        <v>0</v>
      </c>
      <c r="AP5" s="34"/>
      <c r="AQ5" s="35">
        <f t="shared" ref="AQ5:AQ258" si="18">AP5*$D5</f>
        <v>0</v>
      </c>
      <c r="AR5" s="34"/>
      <c r="AS5" s="35">
        <f t="shared" ref="AS5:AS258" si="19">AR5*$D5</f>
        <v>0</v>
      </c>
      <c r="AT5" s="33"/>
      <c r="AU5" s="35">
        <f t="shared" ref="AU5:AU258" si="20">AT5*$D5</f>
        <v>0</v>
      </c>
      <c r="AV5" s="33"/>
      <c r="AW5" s="35">
        <f t="shared" ref="AW5:AW258" si="21">AV5*$D5</f>
        <v>0</v>
      </c>
      <c r="AX5" s="34"/>
      <c r="AY5" s="35">
        <f t="shared" ref="AY5:AY258" si="22">AX5*$D5</f>
        <v>0</v>
      </c>
      <c r="AZ5" s="34"/>
      <c r="BA5" s="35">
        <f t="shared" ref="BA5:BA258" si="23">AZ5*$D5</f>
        <v>0</v>
      </c>
      <c r="BB5" s="33"/>
      <c r="BC5" s="35">
        <f t="shared" ref="BC5:BC258" si="24">BB5*$D5</f>
        <v>0</v>
      </c>
      <c r="BD5" s="34"/>
      <c r="BE5" s="35">
        <f t="shared" ref="BE5:BE258" si="25">BD5*$D5</f>
        <v>0</v>
      </c>
      <c r="BF5" s="34"/>
      <c r="BG5" s="35">
        <f t="shared" ref="BG5:BG258" si="26">BF5*$D5</f>
        <v>0</v>
      </c>
      <c r="BH5" s="33"/>
      <c r="BI5" s="35">
        <f t="shared" ref="BI5:BI258" si="27">BH5*$D5</f>
        <v>0</v>
      </c>
      <c r="BJ5" s="34"/>
      <c r="BK5" s="36">
        <f t="shared" ref="BK5:BK258" si="28">BJ5*$D5</f>
        <v>0</v>
      </c>
      <c r="BL5" s="44"/>
    </row>
    <row r="6" spans="1:64" ht="15.75" customHeight="1" x14ac:dyDescent="0.2">
      <c r="A6" s="28" t="s">
        <v>79</v>
      </c>
      <c r="B6" s="38" t="s">
        <v>80</v>
      </c>
      <c r="C6" s="29" t="s">
        <v>76</v>
      </c>
      <c r="D6" s="38">
        <f t="shared" si="0"/>
        <v>-1</v>
      </c>
      <c r="E6" s="39" t="s">
        <v>78</v>
      </c>
      <c r="F6" s="40" t="s">
        <v>77</v>
      </c>
      <c r="G6" s="41" t="s">
        <v>76</v>
      </c>
      <c r="H6" s="42"/>
      <c r="I6" s="43">
        <f t="shared" si="1"/>
        <v>0</v>
      </c>
      <c r="J6" s="43"/>
      <c r="K6" s="46">
        <f t="shared" si="2"/>
        <v>0</v>
      </c>
      <c r="L6" s="45"/>
      <c r="M6" s="46">
        <f t="shared" si="3"/>
        <v>0</v>
      </c>
      <c r="N6" s="42"/>
      <c r="O6" s="46">
        <f t="shared" si="4"/>
        <v>0</v>
      </c>
      <c r="P6" s="43"/>
      <c r="Q6" s="46">
        <f t="shared" si="5"/>
        <v>0</v>
      </c>
      <c r="R6" s="43"/>
      <c r="S6" s="46">
        <f t="shared" si="6"/>
        <v>0</v>
      </c>
      <c r="T6" s="42">
        <v>1</v>
      </c>
      <c r="U6" s="46">
        <f t="shared" si="7"/>
        <v>-1</v>
      </c>
      <c r="V6" s="43"/>
      <c r="W6" s="46">
        <f t="shared" si="8"/>
        <v>0</v>
      </c>
      <c r="X6" s="43"/>
      <c r="Y6" s="46">
        <f t="shared" si="9"/>
        <v>0</v>
      </c>
      <c r="Z6" s="42"/>
      <c r="AA6" s="46">
        <f t="shared" si="10"/>
        <v>0</v>
      </c>
      <c r="AB6" s="43"/>
      <c r="AC6" s="46">
        <f t="shared" si="11"/>
        <v>0</v>
      </c>
      <c r="AD6" s="43"/>
      <c r="AE6" s="46">
        <f t="shared" si="12"/>
        <v>0</v>
      </c>
      <c r="AF6" s="43"/>
      <c r="AG6" s="46">
        <f t="shared" si="13"/>
        <v>0</v>
      </c>
      <c r="AH6" s="42"/>
      <c r="AI6" s="46">
        <f t="shared" si="14"/>
        <v>0</v>
      </c>
      <c r="AJ6" s="43"/>
      <c r="AK6" s="46">
        <f t="shared" si="15"/>
        <v>0</v>
      </c>
      <c r="AL6" s="43"/>
      <c r="AM6" s="46">
        <f t="shared" si="16"/>
        <v>0</v>
      </c>
      <c r="AN6" s="42"/>
      <c r="AO6" s="46">
        <f t="shared" si="17"/>
        <v>0</v>
      </c>
      <c r="AP6" s="43"/>
      <c r="AQ6" s="46">
        <f t="shared" si="18"/>
        <v>0</v>
      </c>
      <c r="AR6" s="43"/>
      <c r="AS6" s="46">
        <f t="shared" si="19"/>
        <v>0</v>
      </c>
      <c r="AT6" s="42"/>
      <c r="AU6" s="46">
        <f t="shared" si="20"/>
        <v>0</v>
      </c>
      <c r="AV6" s="42"/>
      <c r="AW6" s="46">
        <f t="shared" si="21"/>
        <v>0</v>
      </c>
      <c r="AX6" s="43"/>
      <c r="AY6" s="46">
        <f t="shared" si="22"/>
        <v>0</v>
      </c>
      <c r="AZ6" s="43"/>
      <c r="BA6" s="46">
        <f t="shared" si="23"/>
        <v>0</v>
      </c>
      <c r="BB6" s="42"/>
      <c r="BC6" s="46">
        <f t="shared" si="24"/>
        <v>0</v>
      </c>
      <c r="BD6" s="43"/>
      <c r="BE6" s="46">
        <f t="shared" si="25"/>
        <v>0</v>
      </c>
      <c r="BF6" s="43"/>
      <c r="BG6" s="46">
        <f t="shared" si="26"/>
        <v>0</v>
      </c>
      <c r="BH6" s="42"/>
      <c r="BI6" s="46">
        <f t="shared" si="27"/>
        <v>0</v>
      </c>
      <c r="BJ6" s="43"/>
      <c r="BK6" s="45">
        <f t="shared" si="28"/>
        <v>0</v>
      </c>
      <c r="BL6" s="44"/>
    </row>
    <row r="7" spans="1:64" ht="15.75" customHeight="1" x14ac:dyDescent="0.2">
      <c r="A7" s="28" t="s">
        <v>81</v>
      </c>
      <c r="B7" s="38" t="s">
        <v>82</v>
      </c>
      <c r="C7" s="29" t="s">
        <v>77</v>
      </c>
      <c r="D7" s="38">
        <f t="shared" si="0"/>
        <v>0</v>
      </c>
      <c r="E7" s="39" t="s">
        <v>76</v>
      </c>
      <c r="F7" s="40" t="s">
        <v>77</v>
      </c>
      <c r="G7" s="41" t="s">
        <v>78</v>
      </c>
      <c r="H7" s="42"/>
      <c r="I7" s="43">
        <f t="shared" si="1"/>
        <v>0</v>
      </c>
      <c r="J7" s="43"/>
      <c r="K7" s="46">
        <f t="shared" si="2"/>
        <v>0</v>
      </c>
      <c r="L7" s="45"/>
      <c r="M7" s="46">
        <f t="shared" si="3"/>
        <v>0</v>
      </c>
      <c r="N7" s="42"/>
      <c r="O7" s="46">
        <f t="shared" si="4"/>
        <v>0</v>
      </c>
      <c r="P7" s="43"/>
      <c r="Q7" s="46">
        <f t="shared" si="5"/>
        <v>0</v>
      </c>
      <c r="R7" s="43"/>
      <c r="S7" s="46">
        <f t="shared" si="6"/>
        <v>0</v>
      </c>
      <c r="T7" s="42"/>
      <c r="U7" s="46">
        <f t="shared" si="7"/>
        <v>0</v>
      </c>
      <c r="V7" s="43"/>
      <c r="W7" s="46">
        <f t="shared" si="8"/>
        <v>0</v>
      </c>
      <c r="X7" s="43"/>
      <c r="Y7" s="46">
        <f t="shared" si="9"/>
        <v>0</v>
      </c>
      <c r="Z7" s="42"/>
      <c r="AA7" s="46">
        <f t="shared" si="10"/>
        <v>0</v>
      </c>
      <c r="AB7" s="43"/>
      <c r="AC7" s="46">
        <f t="shared" si="11"/>
        <v>0</v>
      </c>
      <c r="AD7" s="43"/>
      <c r="AE7" s="46">
        <f t="shared" si="12"/>
        <v>0</v>
      </c>
      <c r="AF7" s="43"/>
      <c r="AG7" s="46">
        <f t="shared" si="13"/>
        <v>0</v>
      </c>
      <c r="AH7" s="42"/>
      <c r="AI7" s="46">
        <f t="shared" si="14"/>
        <v>0</v>
      </c>
      <c r="AJ7" s="43"/>
      <c r="AK7" s="46">
        <f t="shared" si="15"/>
        <v>0</v>
      </c>
      <c r="AL7" s="43"/>
      <c r="AM7" s="46">
        <f t="shared" si="16"/>
        <v>0</v>
      </c>
      <c r="AN7" s="42"/>
      <c r="AO7" s="46">
        <f t="shared" si="17"/>
        <v>0</v>
      </c>
      <c r="AP7" s="43"/>
      <c r="AQ7" s="46">
        <f t="shared" si="18"/>
        <v>0</v>
      </c>
      <c r="AR7" s="43"/>
      <c r="AS7" s="46">
        <f t="shared" si="19"/>
        <v>0</v>
      </c>
      <c r="AT7" s="42"/>
      <c r="AU7" s="46">
        <f t="shared" si="20"/>
        <v>0</v>
      </c>
      <c r="AV7" s="42"/>
      <c r="AW7" s="46">
        <f t="shared" si="21"/>
        <v>0</v>
      </c>
      <c r="AX7" s="43"/>
      <c r="AY7" s="46">
        <f t="shared" si="22"/>
        <v>0</v>
      </c>
      <c r="AZ7" s="43"/>
      <c r="BA7" s="46">
        <f t="shared" si="23"/>
        <v>0</v>
      </c>
      <c r="BB7" s="42"/>
      <c r="BC7" s="46">
        <f t="shared" si="24"/>
        <v>0</v>
      </c>
      <c r="BD7" s="43"/>
      <c r="BE7" s="46">
        <f t="shared" si="25"/>
        <v>0</v>
      </c>
      <c r="BF7" s="43"/>
      <c r="BG7" s="46">
        <f t="shared" si="26"/>
        <v>0</v>
      </c>
      <c r="BH7" s="42">
        <v>1</v>
      </c>
      <c r="BI7" s="46">
        <f t="shared" si="27"/>
        <v>0</v>
      </c>
      <c r="BJ7" s="43"/>
      <c r="BK7" s="45">
        <f t="shared" si="28"/>
        <v>0</v>
      </c>
      <c r="BL7" s="44"/>
    </row>
    <row r="8" spans="1:64" ht="15.75" customHeight="1" x14ac:dyDescent="0.2">
      <c r="A8" s="28" t="s">
        <v>83</v>
      </c>
      <c r="B8" s="38" t="s">
        <v>84</v>
      </c>
      <c r="C8" s="29" t="s">
        <v>76</v>
      </c>
      <c r="D8" s="38">
        <f t="shared" si="0"/>
        <v>1</v>
      </c>
      <c r="E8" s="39" t="s">
        <v>76</v>
      </c>
      <c r="F8" s="40" t="s">
        <v>77</v>
      </c>
      <c r="G8" s="41" t="s">
        <v>78</v>
      </c>
      <c r="H8" s="42"/>
      <c r="I8" s="43">
        <f t="shared" si="1"/>
        <v>0</v>
      </c>
      <c r="J8" s="43"/>
      <c r="K8" s="46">
        <f t="shared" si="2"/>
        <v>0</v>
      </c>
      <c r="L8" s="45"/>
      <c r="M8" s="46">
        <f t="shared" si="3"/>
        <v>0</v>
      </c>
      <c r="N8" s="42"/>
      <c r="O8" s="46">
        <f t="shared" si="4"/>
        <v>0</v>
      </c>
      <c r="P8" s="43"/>
      <c r="Q8" s="46">
        <f t="shared" si="5"/>
        <v>0</v>
      </c>
      <c r="R8" s="43"/>
      <c r="S8" s="46">
        <f t="shared" si="6"/>
        <v>0</v>
      </c>
      <c r="T8" s="42"/>
      <c r="U8" s="46">
        <f t="shared" si="7"/>
        <v>0</v>
      </c>
      <c r="V8" s="43"/>
      <c r="W8" s="46">
        <f t="shared" si="8"/>
        <v>0</v>
      </c>
      <c r="X8" s="43"/>
      <c r="Y8" s="46">
        <f t="shared" si="9"/>
        <v>0</v>
      </c>
      <c r="Z8" s="42"/>
      <c r="AA8" s="46">
        <f t="shared" si="10"/>
        <v>0</v>
      </c>
      <c r="AB8" s="43"/>
      <c r="AC8" s="46">
        <f t="shared" si="11"/>
        <v>0</v>
      </c>
      <c r="AD8" s="43"/>
      <c r="AE8" s="46">
        <f t="shared" si="12"/>
        <v>0</v>
      </c>
      <c r="AF8" s="43"/>
      <c r="AG8" s="46">
        <f t="shared" si="13"/>
        <v>0</v>
      </c>
      <c r="AH8" s="42"/>
      <c r="AI8" s="46">
        <f t="shared" si="14"/>
        <v>0</v>
      </c>
      <c r="AJ8" s="43"/>
      <c r="AK8" s="46">
        <f t="shared" si="15"/>
        <v>0</v>
      </c>
      <c r="AL8" s="43"/>
      <c r="AM8" s="46">
        <f t="shared" si="16"/>
        <v>0</v>
      </c>
      <c r="AN8" s="42"/>
      <c r="AO8" s="46">
        <f t="shared" si="17"/>
        <v>0</v>
      </c>
      <c r="AP8" s="43">
        <v>1</v>
      </c>
      <c r="AQ8" s="46">
        <f t="shared" si="18"/>
        <v>1</v>
      </c>
      <c r="AR8" s="43"/>
      <c r="AS8" s="46">
        <f t="shared" si="19"/>
        <v>0</v>
      </c>
      <c r="AT8" s="42"/>
      <c r="AU8" s="46">
        <f t="shared" si="20"/>
        <v>0</v>
      </c>
      <c r="AV8" s="42"/>
      <c r="AW8" s="46">
        <f t="shared" si="21"/>
        <v>0</v>
      </c>
      <c r="AX8" s="43"/>
      <c r="AY8" s="46">
        <f t="shared" si="22"/>
        <v>0</v>
      </c>
      <c r="AZ8" s="43"/>
      <c r="BA8" s="46">
        <f t="shared" si="23"/>
        <v>0</v>
      </c>
      <c r="BB8" s="42"/>
      <c r="BC8" s="46">
        <f t="shared" si="24"/>
        <v>0</v>
      </c>
      <c r="BD8" s="43"/>
      <c r="BE8" s="46">
        <f t="shared" si="25"/>
        <v>0</v>
      </c>
      <c r="BF8" s="43"/>
      <c r="BG8" s="46">
        <f t="shared" si="26"/>
        <v>0</v>
      </c>
      <c r="BH8" s="42"/>
      <c r="BI8" s="46">
        <f t="shared" si="27"/>
        <v>0</v>
      </c>
      <c r="BJ8" s="43"/>
      <c r="BK8" s="45">
        <f t="shared" si="28"/>
        <v>0</v>
      </c>
      <c r="BL8" s="44"/>
    </row>
    <row r="9" spans="1:64" ht="15.75" customHeight="1" x14ac:dyDescent="0.2">
      <c r="A9" s="28" t="s">
        <v>85</v>
      </c>
      <c r="B9" s="38" t="s">
        <v>86</v>
      </c>
      <c r="C9" s="29" t="s">
        <v>76</v>
      </c>
      <c r="D9" s="38">
        <f t="shared" si="0"/>
        <v>1</v>
      </c>
      <c r="E9" s="39" t="s">
        <v>76</v>
      </c>
      <c r="F9" s="40" t="s">
        <v>77</v>
      </c>
      <c r="G9" s="41" t="s">
        <v>78</v>
      </c>
      <c r="H9" s="42"/>
      <c r="I9" s="43">
        <f t="shared" si="1"/>
        <v>0</v>
      </c>
      <c r="J9" s="43">
        <v>1</v>
      </c>
      <c r="K9" s="46">
        <f t="shared" si="2"/>
        <v>1</v>
      </c>
      <c r="L9" s="45"/>
      <c r="M9" s="46">
        <f t="shared" si="3"/>
        <v>0</v>
      </c>
      <c r="N9" s="42"/>
      <c r="O9" s="46">
        <f t="shared" si="4"/>
        <v>0</v>
      </c>
      <c r="P9" s="43"/>
      <c r="Q9" s="46">
        <f t="shared" si="5"/>
        <v>0</v>
      </c>
      <c r="R9" s="43"/>
      <c r="S9" s="46">
        <f t="shared" si="6"/>
        <v>0</v>
      </c>
      <c r="T9" s="42"/>
      <c r="U9" s="46">
        <f t="shared" si="7"/>
        <v>0</v>
      </c>
      <c r="V9" s="43"/>
      <c r="W9" s="46">
        <f t="shared" si="8"/>
        <v>0</v>
      </c>
      <c r="X9" s="43"/>
      <c r="Y9" s="46">
        <f t="shared" si="9"/>
        <v>0</v>
      </c>
      <c r="Z9" s="42"/>
      <c r="AA9" s="46">
        <f t="shared" si="10"/>
        <v>0</v>
      </c>
      <c r="AB9" s="43"/>
      <c r="AC9" s="46">
        <f t="shared" si="11"/>
        <v>0</v>
      </c>
      <c r="AD9" s="43"/>
      <c r="AE9" s="46">
        <f t="shared" si="12"/>
        <v>0</v>
      </c>
      <c r="AF9" s="43"/>
      <c r="AG9" s="46">
        <f t="shared" si="13"/>
        <v>0</v>
      </c>
      <c r="AH9" s="42"/>
      <c r="AI9" s="46">
        <f t="shared" si="14"/>
        <v>0</v>
      </c>
      <c r="AJ9" s="43"/>
      <c r="AK9" s="46">
        <f t="shared" si="15"/>
        <v>0</v>
      </c>
      <c r="AL9" s="43"/>
      <c r="AM9" s="46">
        <f t="shared" si="16"/>
        <v>0</v>
      </c>
      <c r="AN9" s="42"/>
      <c r="AO9" s="46">
        <f t="shared" si="17"/>
        <v>0</v>
      </c>
      <c r="AP9" s="43"/>
      <c r="AQ9" s="46">
        <f t="shared" si="18"/>
        <v>0</v>
      </c>
      <c r="AR9" s="43"/>
      <c r="AS9" s="46">
        <f t="shared" si="19"/>
        <v>0</v>
      </c>
      <c r="AT9" s="42"/>
      <c r="AU9" s="46">
        <f t="shared" si="20"/>
        <v>0</v>
      </c>
      <c r="AV9" s="42"/>
      <c r="AW9" s="46">
        <f t="shared" si="21"/>
        <v>0</v>
      </c>
      <c r="AX9" s="43"/>
      <c r="AY9" s="46">
        <f t="shared" si="22"/>
        <v>0</v>
      </c>
      <c r="AZ9" s="43"/>
      <c r="BA9" s="46">
        <f t="shared" si="23"/>
        <v>0</v>
      </c>
      <c r="BB9" s="42"/>
      <c r="BC9" s="46">
        <f t="shared" si="24"/>
        <v>0</v>
      </c>
      <c r="BD9" s="43"/>
      <c r="BE9" s="46">
        <f t="shared" si="25"/>
        <v>0</v>
      </c>
      <c r="BF9" s="43"/>
      <c r="BG9" s="46">
        <f t="shared" si="26"/>
        <v>0</v>
      </c>
      <c r="BH9" s="42"/>
      <c r="BI9" s="46">
        <f t="shared" si="27"/>
        <v>0</v>
      </c>
      <c r="BJ9" s="43"/>
      <c r="BK9" s="45">
        <f t="shared" si="28"/>
        <v>0</v>
      </c>
      <c r="BL9" s="44"/>
    </row>
    <row r="10" spans="1:64" ht="15.75" customHeight="1" x14ac:dyDescent="0.2">
      <c r="A10" s="28" t="s">
        <v>87</v>
      </c>
      <c r="B10" s="38" t="s">
        <v>88</v>
      </c>
      <c r="C10" s="29" t="s">
        <v>76</v>
      </c>
      <c r="D10" s="38">
        <f t="shared" si="0"/>
        <v>1</v>
      </c>
      <c r="E10" s="39" t="s">
        <v>76</v>
      </c>
      <c r="F10" s="40" t="s">
        <v>77</v>
      </c>
      <c r="G10" s="41" t="s">
        <v>78</v>
      </c>
      <c r="H10" s="42"/>
      <c r="I10" s="43">
        <f t="shared" si="1"/>
        <v>0</v>
      </c>
      <c r="J10" s="43"/>
      <c r="K10" s="46">
        <f t="shared" si="2"/>
        <v>0</v>
      </c>
      <c r="L10" s="45"/>
      <c r="M10" s="46">
        <f t="shared" si="3"/>
        <v>0</v>
      </c>
      <c r="N10" s="42"/>
      <c r="O10" s="46">
        <f t="shared" si="4"/>
        <v>0</v>
      </c>
      <c r="P10" s="43"/>
      <c r="Q10" s="46">
        <f t="shared" si="5"/>
        <v>0</v>
      </c>
      <c r="R10" s="43"/>
      <c r="S10" s="46">
        <f t="shared" si="6"/>
        <v>0</v>
      </c>
      <c r="T10" s="42"/>
      <c r="U10" s="46">
        <f t="shared" si="7"/>
        <v>0</v>
      </c>
      <c r="V10" s="43"/>
      <c r="W10" s="46">
        <f t="shared" si="8"/>
        <v>0</v>
      </c>
      <c r="X10" s="43"/>
      <c r="Y10" s="46">
        <f t="shared" si="9"/>
        <v>0</v>
      </c>
      <c r="Z10" s="42">
        <v>1</v>
      </c>
      <c r="AA10" s="46">
        <f t="shared" si="10"/>
        <v>1</v>
      </c>
      <c r="AB10" s="43"/>
      <c r="AC10" s="46">
        <f t="shared" si="11"/>
        <v>0</v>
      </c>
      <c r="AD10" s="43"/>
      <c r="AE10" s="46">
        <f t="shared" si="12"/>
        <v>0</v>
      </c>
      <c r="AF10" s="43"/>
      <c r="AG10" s="46">
        <f t="shared" si="13"/>
        <v>0</v>
      </c>
      <c r="AH10" s="42"/>
      <c r="AI10" s="46">
        <f t="shared" si="14"/>
        <v>0</v>
      </c>
      <c r="AJ10" s="43"/>
      <c r="AK10" s="46">
        <f t="shared" si="15"/>
        <v>0</v>
      </c>
      <c r="AL10" s="43"/>
      <c r="AM10" s="46">
        <f t="shared" si="16"/>
        <v>0</v>
      </c>
      <c r="AN10" s="42"/>
      <c r="AO10" s="46">
        <f t="shared" si="17"/>
        <v>0</v>
      </c>
      <c r="AP10" s="43"/>
      <c r="AQ10" s="46">
        <f t="shared" si="18"/>
        <v>0</v>
      </c>
      <c r="AR10" s="43"/>
      <c r="AS10" s="46">
        <f t="shared" si="19"/>
        <v>0</v>
      </c>
      <c r="AT10" s="42"/>
      <c r="AU10" s="46">
        <f t="shared" si="20"/>
        <v>0</v>
      </c>
      <c r="AV10" s="42"/>
      <c r="AW10" s="46">
        <f t="shared" si="21"/>
        <v>0</v>
      </c>
      <c r="AX10" s="43"/>
      <c r="AY10" s="46">
        <f t="shared" si="22"/>
        <v>0</v>
      </c>
      <c r="AZ10" s="43"/>
      <c r="BA10" s="46">
        <f t="shared" si="23"/>
        <v>0</v>
      </c>
      <c r="BB10" s="42"/>
      <c r="BC10" s="46">
        <f t="shared" si="24"/>
        <v>0</v>
      </c>
      <c r="BD10" s="43"/>
      <c r="BE10" s="46">
        <f t="shared" si="25"/>
        <v>0</v>
      </c>
      <c r="BF10" s="43"/>
      <c r="BG10" s="46">
        <f t="shared" si="26"/>
        <v>0</v>
      </c>
      <c r="BH10" s="42"/>
      <c r="BI10" s="46">
        <f t="shared" si="27"/>
        <v>0</v>
      </c>
      <c r="BJ10" s="43">
        <v>1</v>
      </c>
      <c r="BK10" s="45">
        <f t="shared" si="28"/>
        <v>1</v>
      </c>
      <c r="BL10" s="44"/>
    </row>
    <row r="11" spans="1:64" ht="15.75" customHeight="1" x14ac:dyDescent="0.2">
      <c r="A11" s="28" t="s">
        <v>89</v>
      </c>
      <c r="B11" s="38" t="s">
        <v>90</v>
      </c>
      <c r="C11" s="29" t="s">
        <v>76</v>
      </c>
      <c r="D11" s="38">
        <f t="shared" si="0"/>
        <v>1</v>
      </c>
      <c r="E11" s="39" t="s">
        <v>76</v>
      </c>
      <c r="F11" s="40" t="s">
        <v>77</v>
      </c>
      <c r="G11" s="41" t="s">
        <v>78</v>
      </c>
      <c r="H11" s="42"/>
      <c r="I11" s="43">
        <f t="shared" si="1"/>
        <v>0</v>
      </c>
      <c r="J11" s="43"/>
      <c r="K11" s="46">
        <f t="shared" si="2"/>
        <v>0</v>
      </c>
      <c r="L11" s="45"/>
      <c r="M11" s="46">
        <f t="shared" si="3"/>
        <v>0</v>
      </c>
      <c r="N11" s="42"/>
      <c r="O11" s="46">
        <f t="shared" si="4"/>
        <v>0</v>
      </c>
      <c r="P11" s="43"/>
      <c r="Q11" s="46">
        <f t="shared" si="5"/>
        <v>0</v>
      </c>
      <c r="R11" s="43"/>
      <c r="S11" s="46">
        <f t="shared" si="6"/>
        <v>0</v>
      </c>
      <c r="T11" s="42"/>
      <c r="U11" s="46">
        <f t="shared" si="7"/>
        <v>0</v>
      </c>
      <c r="V11" s="43"/>
      <c r="W11" s="46">
        <f t="shared" si="8"/>
        <v>0</v>
      </c>
      <c r="X11" s="43"/>
      <c r="Y11" s="46">
        <f t="shared" si="9"/>
        <v>0</v>
      </c>
      <c r="Z11" s="42">
        <v>1</v>
      </c>
      <c r="AA11" s="46">
        <f t="shared" si="10"/>
        <v>1</v>
      </c>
      <c r="AB11" s="43"/>
      <c r="AC11" s="46">
        <f t="shared" si="11"/>
        <v>0</v>
      </c>
      <c r="AD11" s="43"/>
      <c r="AE11" s="46">
        <f t="shared" si="12"/>
        <v>0</v>
      </c>
      <c r="AF11" s="43"/>
      <c r="AG11" s="46">
        <f t="shared" si="13"/>
        <v>0</v>
      </c>
      <c r="AH11" s="42"/>
      <c r="AI11" s="46">
        <f t="shared" si="14"/>
        <v>0</v>
      </c>
      <c r="AJ11" s="43"/>
      <c r="AK11" s="46">
        <f t="shared" si="15"/>
        <v>0</v>
      </c>
      <c r="AL11" s="43"/>
      <c r="AM11" s="46">
        <f t="shared" si="16"/>
        <v>0</v>
      </c>
      <c r="AN11" s="42"/>
      <c r="AO11" s="46">
        <f t="shared" si="17"/>
        <v>0</v>
      </c>
      <c r="AP11" s="43"/>
      <c r="AQ11" s="46">
        <f t="shared" si="18"/>
        <v>0</v>
      </c>
      <c r="AR11" s="43"/>
      <c r="AS11" s="46">
        <f t="shared" si="19"/>
        <v>0</v>
      </c>
      <c r="AT11" s="42"/>
      <c r="AU11" s="46">
        <f t="shared" si="20"/>
        <v>0</v>
      </c>
      <c r="AV11" s="42"/>
      <c r="AW11" s="46">
        <f t="shared" si="21"/>
        <v>0</v>
      </c>
      <c r="AX11" s="43"/>
      <c r="AY11" s="46">
        <f t="shared" si="22"/>
        <v>0</v>
      </c>
      <c r="AZ11" s="43"/>
      <c r="BA11" s="46">
        <f t="shared" si="23"/>
        <v>0</v>
      </c>
      <c r="BB11" s="42"/>
      <c r="BC11" s="46">
        <f t="shared" si="24"/>
        <v>0</v>
      </c>
      <c r="BD11" s="43"/>
      <c r="BE11" s="46">
        <f t="shared" si="25"/>
        <v>0</v>
      </c>
      <c r="BF11" s="43"/>
      <c r="BG11" s="46">
        <f t="shared" si="26"/>
        <v>0</v>
      </c>
      <c r="BH11" s="42"/>
      <c r="BI11" s="46">
        <f t="shared" si="27"/>
        <v>0</v>
      </c>
      <c r="BJ11" s="43"/>
      <c r="BK11" s="45">
        <f t="shared" si="28"/>
        <v>0</v>
      </c>
      <c r="BL11" s="44"/>
    </row>
    <row r="12" spans="1:64" ht="15.75" customHeight="1" x14ac:dyDescent="0.2">
      <c r="A12" s="28" t="s">
        <v>91</v>
      </c>
      <c r="B12" s="38" t="s">
        <v>92</v>
      </c>
      <c r="C12" s="29" t="s">
        <v>76</v>
      </c>
      <c r="D12" s="38">
        <f t="shared" si="0"/>
        <v>1</v>
      </c>
      <c r="E12" s="39" t="s">
        <v>76</v>
      </c>
      <c r="F12" s="40" t="s">
        <v>77</v>
      </c>
      <c r="G12" s="41" t="s">
        <v>78</v>
      </c>
      <c r="H12" s="42"/>
      <c r="I12" s="43">
        <f t="shared" si="1"/>
        <v>0</v>
      </c>
      <c r="J12" s="43"/>
      <c r="K12" s="46">
        <f t="shared" si="2"/>
        <v>0</v>
      </c>
      <c r="L12" s="45"/>
      <c r="M12" s="46">
        <f t="shared" si="3"/>
        <v>0</v>
      </c>
      <c r="N12" s="42"/>
      <c r="O12" s="46">
        <f t="shared" si="4"/>
        <v>0</v>
      </c>
      <c r="P12" s="43"/>
      <c r="Q12" s="46">
        <f t="shared" si="5"/>
        <v>0</v>
      </c>
      <c r="R12" s="43"/>
      <c r="S12" s="46">
        <f t="shared" si="6"/>
        <v>0</v>
      </c>
      <c r="T12" s="42"/>
      <c r="U12" s="46">
        <f t="shared" si="7"/>
        <v>0</v>
      </c>
      <c r="V12" s="43"/>
      <c r="W12" s="46">
        <f t="shared" si="8"/>
        <v>0</v>
      </c>
      <c r="X12" s="43"/>
      <c r="Y12" s="46">
        <f t="shared" si="9"/>
        <v>0</v>
      </c>
      <c r="Z12" s="42"/>
      <c r="AA12" s="46">
        <f t="shared" si="10"/>
        <v>0</v>
      </c>
      <c r="AB12" s="43">
        <v>1</v>
      </c>
      <c r="AC12" s="46">
        <f t="shared" si="11"/>
        <v>1</v>
      </c>
      <c r="AD12" s="43"/>
      <c r="AE12" s="46">
        <f t="shared" si="12"/>
        <v>0</v>
      </c>
      <c r="AF12" s="43"/>
      <c r="AG12" s="46">
        <f t="shared" si="13"/>
        <v>0</v>
      </c>
      <c r="AH12" s="42"/>
      <c r="AI12" s="46">
        <f t="shared" si="14"/>
        <v>0</v>
      </c>
      <c r="AJ12" s="43"/>
      <c r="AK12" s="46">
        <f t="shared" si="15"/>
        <v>0</v>
      </c>
      <c r="AL12" s="43"/>
      <c r="AM12" s="46">
        <f t="shared" si="16"/>
        <v>0</v>
      </c>
      <c r="AN12" s="42"/>
      <c r="AO12" s="46">
        <f t="shared" si="17"/>
        <v>0</v>
      </c>
      <c r="AP12" s="43"/>
      <c r="AQ12" s="46">
        <f t="shared" si="18"/>
        <v>0</v>
      </c>
      <c r="AR12" s="43"/>
      <c r="AS12" s="46">
        <f t="shared" si="19"/>
        <v>0</v>
      </c>
      <c r="AT12" s="42"/>
      <c r="AU12" s="46">
        <f t="shared" si="20"/>
        <v>0</v>
      </c>
      <c r="AV12" s="42"/>
      <c r="AW12" s="46">
        <f t="shared" si="21"/>
        <v>0</v>
      </c>
      <c r="AX12" s="43"/>
      <c r="AY12" s="46">
        <f t="shared" si="22"/>
        <v>0</v>
      </c>
      <c r="AZ12" s="43"/>
      <c r="BA12" s="46">
        <f t="shared" si="23"/>
        <v>0</v>
      </c>
      <c r="BB12" s="42"/>
      <c r="BC12" s="46">
        <f t="shared" si="24"/>
        <v>0</v>
      </c>
      <c r="BD12" s="43"/>
      <c r="BE12" s="46">
        <f t="shared" si="25"/>
        <v>0</v>
      </c>
      <c r="BF12" s="43"/>
      <c r="BG12" s="46">
        <f t="shared" si="26"/>
        <v>0</v>
      </c>
      <c r="BH12" s="42"/>
      <c r="BI12" s="46">
        <f t="shared" si="27"/>
        <v>0</v>
      </c>
      <c r="BJ12" s="43"/>
      <c r="BK12" s="45">
        <f t="shared" si="28"/>
        <v>0</v>
      </c>
      <c r="BL12" s="44"/>
    </row>
    <row r="13" spans="1:64" ht="15.75" customHeight="1" x14ac:dyDescent="0.2">
      <c r="A13" s="28" t="s">
        <v>93</v>
      </c>
      <c r="B13" s="38" t="s">
        <v>94</v>
      </c>
      <c r="C13" s="29" t="s">
        <v>78</v>
      </c>
      <c r="D13" s="38">
        <f t="shared" si="0"/>
        <v>1</v>
      </c>
      <c r="E13" s="39" t="s">
        <v>78</v>
      </c>
      <c r="F13" s="40" t="s">
        <v>77</v>
      </c>
      <c r="G13" s="41" t="s">
        <v>76</v>
      </c>
      <c r="H13" s="42"/>
      <c r="I13" s="43">
        <f t="shared" si="1"/>
        <v>0</v>
      </c>
      <c r="J13" s="43"/>
      <c r="K13" s="46">
        <f t="shared" si="2"/>
        <v>0</v>
      </c>
      <c r="L13" s="45"/>
      <c r="M13" s="46">
        <f t="shared" si="3"/>
        <v>0</v>
      </c>
      <c r="N13" s="42"/>
      <c r="O13" s="46">
        <f t="shared" si="4"/>
        <v>0</v>
      </c>
      <c r="P13" s="43"/>
      <c r="Q13" s="46">
        <f t="shared" si="5"/>
        <v>0</v>
      </c>
      <c r="R13" s="43"/>
      <c r="S13" s="46">
        <f t="shared" si="6"/>
        <v>0</v>
      </c>
      <c r="T13" s="42">
        <v>1</v>
      </c>
      <c r="U13" s="46">
        <f t="shared" si="7"/>
        <v>1</v>
      </c>
      <c r="V13" s="43"/>
      <c r="W13" s="46">
        <f t="shared" si="8"/>
        <v>0</v>
      </c>
      <c r="X13" s="43"/>
      <c r="Y13" s="46">
        <f t="shared" si="9"/>
        <v>0</v>
      </c>
      <c r="Z13" s="42"/>
      <c r="AA13" s="46">
        <f t="shared" si="10"/>
        <v>0</v>
      </c>
      <c r="AB13" s="43"/>
      <c r="AC13" s="46">
        <f t="shared" si="11"/>
        <v>0</v>
      </c>
      <c r="AD13" s="43"/>
      <c r="AE13" s="46">
        <f t="shared" si="12"/>
        <v>0</v>
      </c>
      <c r="AF13" s="43"/>
      <c r="AG13" s="46">
        <f t="shared" si="13"/>
        <v>0</v>
      </c>
      <c r="AH13" s="42"/>
      <c r="AI13" s="46">
        <f t="shared" si="14"/>
        <v>0</v>
      </c>
      <c r="AJ13" s="43"/>
      <c r="AK13" s="46">
        <f t="shared" si="15"/>
        <v>0</v>
      </c>
      <c r="AL13" s="43"/>
      <c r="AM13" s="46">
        <f t="shared" si="16"/>
        <v>0</v>
      </c>
      <c r="AN13" s="42"/>
      <c r="AO13" s="46">
        <f t="shared" si="17"/>
        <v>0</v>
      </c>
      <c r="AP13" s="43"/>
      <c r="AQ13" s="46">
        <f t="shared" si="18"/>
        <v>0</v>
      </c>
      <c r="AR13" s="43"/>
      <c r="AS13" s="46">
        <f t="shared" si="19"/>
        <v>0</v>
      </c>
      <c r="AT13" s="42"/>
      <c r="AU13" s="46">
        <f t="shared" si="20"/>
        <v>0</v>
      </c>
      <c r="AV13" s="42"/>
      <c r="AW13" s="46">
        <f t="shared" si="21"/>
        <v>0</v>
      </c>
      <c r="AX13" s="43"/>
      <c r="AY13" s="46">
        <f t="shared" si="22"/>
        <v>0</v>
      </c>
      <c r="AZ13" s="43"/>
      <c r="BA13" s="46">
        <f t="shared" si="23"/>
        <v>0</v>
      </c>
      <c r="BB13" s="42"/>
      <c r="BC13" s="46">
        <f t="shared" si="24"/>
        <v>0</v>
      </c>
      <c r="BD13" s="43"/>
      <c r="BE13" s="46">
        <f t="shared" si="25"/>
        <v>0</v>
      </c>
      <c r="BF13" s="43"/>
      <c r="BG13" s="46">
        <f t="shared" si="26"/>
        <v>0</v>
      </c>
      <c r="BH13" s="42"/>
      <c r="BI13" s="46">
        <f t="shared" si="27"/>
        <v>0</v>
      </c>
      <c r="BJ13" s="43"/>
      <c r="BK13" s="45">
        <f t="shared" si="28"/>
        <v>0</v>
      </c>
      <c r="BL13" s="44"/>
    </row>
    <row r="14" spans="1:64" ht="15.75" customHeight="1" x14ac:dyDescent="0.2">
      <c r="A14" s="28" t="s">
        <v>95</v>
      </c>
      <c r="B14" s="38" t="s">
        <v>96</v>
      </c>
      <c r="C14" s="29" t="s">
        <v>76</v>
      </c>
      <c r="D14" s="38">
        <f t="shared" si="0"/>
        <v>1</v>
      </c>
      <c r="E14" s="39" t="s">
        <v>76</v>
      </c>
      <c r="F14" s="40" t="s">
        <v>77</v>
      </c>
      <c r="G14" s="41" t="s">
        <v>78</v>
      </c>
      <c r="H14" s="42"/>
      <c r="I14" s="43">
        <f t="shared" si="1"/>
        <v>0</v>
      </c>
      <c r="J14" s="43"/>
      <c r="K14" s="46">
        <f t="shared" si="2"/>
        <v>0</v>
      </c>
      <c r="L14" s="45"/>
      <c r="M14" s="46">
        <f t="shared" si="3"/>
        <v>0</v>
      </c>
      <c r="N14" s="42"/>
      <c r="O14" s="46">
        <f t="shared" si="4"/>
        <v>0</v>
      </c>
      <c r="P14" s="43"/>
      <c r="Q14" s="46">
        <f t="shared" si="5"/>
        <v>0</v>
      </c>
      <c r="R14" s="43"/>
      <c r="S14" s="46">
        <f t="shared" si="6"/>
        <v>0</v>
      </c>
      <c r="T14" s="42"/>
      <c r="U14" s="46">
        <f t="shared" si="7"/>
        <v>0</v>
      </c>
      <c r="V14" s="43"/>
      <c r="W14" s="46">
        <f t="shared" si="8"/>
        <v>0</v>
      </c>
      <c r="X14" s="43"/>
      <c r="Y14" s="46">
        <f t="shared" si="9"/>
        <v>0</v>
      </c>
      <c r="Z14" s="42"/>
      <c r="AA14" s="46">
        <f t="shared" si="10"/>
        <v>0</v>
      </c>
      <c r="AB14" s="43"/>
      <c r="AC14" s="46">
        <f t="shared" si="11"/>
        <v>0</v>
      </c>
      <c r="AD14" s="43"/>
      <c r="AE14" s="46">
        <f t="shared" si="12"/>
        <v>0</v>
      </c>
      <c r="AF14" s="43"/>
      <c r="AG14" s="46">
        <f t="shared" si="13"/>
        <v>0</v>
      </c>
      <c r="AH14" s="42"/>
      <c r="AI14" s="46">
        <f t="shared" si="14"/>
        <v>0</v>
      </c>
      <c r="AJ14" s="43"/>
      <c r="AK14" s="46">
        <f t="shared" si="15"/>
        <v>0</v>
      </c>
      <c r="AL14" s="43"/>
      <c r="AM14" s="46">
        <f t="shared" si="16"/>
        <v>0</v>
      </c>
      <c r="AN14" s="42"/>
      <c r="AO14" s="46">
        <f t="shared" si="17"/>
        <v>0</v>
      </c>
      <c r="AP14" s="43"/>
      <c r="AQ14" s="46">
        <f t="shared" si="18"/>
        <v>0</v>
      </c>
      <c r="AR14" s="43"/>
      <c r="AS14" s="46">
        <f t="shared" si="19"/>
        <v>0</v>
      </c>
      <c r="AT14" s="42"/>
      <c r="AU14" s="46">
        <f t="shared" si="20"/>
        <v>0</v>
      </c>
      <c r="AV14" s="42"/>
      <c r="AW14" s="46">
        <f t="shared" si="21"/>
        <v>0</v>
      </c>
      <c r="AX14" s="43"/>
      <c r="AY14" s="46">
        <f t="shared" si="22"/>
        <v>0</v>
      </c>
      <c r="AZ14" s="43"/>
      <c r="BA14" s="46">
        <f t="shared" si="23"/>
        <v>0</v>
      </c>
      <c r="BB14" s="42"/>
      <c r="BC14" s="46">
        <f t="shared" si="24"/>
        <v>0</v>
      </c>
      <c r="BD14" s="43"/>
      <c r="BE14" s="46">
        <f t="shared" si="25"/>
        <v>0</v>
      </c>
      <c r="BF14" s="43"/>
      <c r="BG14" s="46">
        <f t="shared" si="26"/>
        <v>0</v>
      </c>
      <c r="BH14" s="42">
        <v>1</v>
      </c>
      <c r="BI14" s="46">
        <f t="shared" si="27"/>
        <v>1</v>
      </c>
      <c r="BJ14" s="43"/>
      <c r="BK14" s="45">
        <f t="shared" si="28"/>
        <v>0</v>
      </c>
      <c r="BL14" s="44"/>
    </row>
    <row r="15" spans="1:64" ht="15.75" customHeight="1" x14ac:dyDescent="0.2">
      <c r="A15" s="28" t="s">
        <v>97</v>
      </c>
      <c r="B15" s="38" t="s">
        <v>98</v>
      </c>
      <c r="C15" s="29" t="s">
        <v>78</v>
      </c>
      <c r="D15" s="38">
        <f t="shared" si="0"/>
        <v>-1</v>
      </c>
      <c r="E15" s="39" t="s">
        <v>76</v>
      </c>
      <c r="F15" s="40" t="s">
        <v>77</v>
      </c>
      <c r="G15" s="41" t="s">
        <v>78</v>
      </c>
      <c r="H15" s="42"/>
      <c r="I15" s="43">
        <f t="shared" si="1"/>
        <v>0</v>
      </c>
      <c r="J15" s="43"/>
      <c r="K15" s="46">
        <f t="shared" si="2"/>
        <v>0</v>
      </c>
      <c r="L15" s="45"/>
      <c r="M15" s="46">
        <f t="shared" si="3"/>
        <v>0</v>
      </c>
      <c r="N15" s="42"/>
      <c r="O15" s="46">
        <f t="shared" si="4"/>
        <v>0</v>
      </c>
      <c r="P15" s="43"/>
      <c r="Q15" s="46">
        <f t="shared" si="5"/>
        <v>0</v>
      </c>
      <c r="R15" s="43"/>
      <c r="S15" s="46">
        <f t="shared" si="6"/>
        <v>0</v>
      </c>
      <c r="T15" s="42"/>
      <c r="U15" s="46">
        <f t="shared" si="7"/>
        <v>0</v>
      </c>
      <c r="V15" s="43"/>
      <c r="W15" s="46">
        <f t="shared" si="8"/>
        <v>0</v>
      </c>
      <c r="X15" s="43"/>
      <c r="Y15" s="46">
        <f t="shared" si="9"/>
        <v>0</v>
      </c>
      <c r="Z15" s="42"/>
      <c r="AA15" s="46">
        <f t="shared" si="10"/>
        <v>0</v>
      </c>
      <c r="AB15" s="43"/>
      <c r="AC15" s="46">
        <f t="shared" si="11"/>
        <v>0</v>
      </c>
      <c r="AD15" s="43"/>
      <c r="AE15" s="46">
        <f t="shared" si="12"/>
        <v>0</v>
      </c>
      <c r="AF15" s="43"/>
      <c r="AG15" s="46">
        <f t="shared" si="13"/>
        <v>0</v>
      </c>
      <c r="AH15" s="42"/>
      <c r="AI15" s="46">
        <f t="shared" si="14"/>
        <v>0</v>
      </c>
      <c r="AJ15" s="43"/>
      <c r="AK15" s="46">
        <f t="shared" si="15"/>
        <v>0</v>
      </c>
      <c r="AL15" s="43"/>
      <c r="AM15" s="46">
        <f t="shared" si="16"/>
        <v>0</v>
      </c>
      <c r="AN15" s="42"/>
      <c r="AO15" s="46">
        <f t="shared" si="17"/>
        <v>0</v>
      </c>
      <c r="AP15" s="43"/>
      <c r="AQ15" s="46">
        <f t="shared" si="18"/>
        <v>0</v>
      </c>
      <c r="AR15" s="43"/>
      <c r="AS15" s="46">
        <f t="shared" si="19"/>
        <v>0</v>
      </c>
      <c r="AT15" s="42">
        <v>1</v>
      </c>
      <c r="AU15" s="46">
        <f t="shared" si="20"/>
        <v>-1</v>
      </c>
      <c r="AV15" s="42"/>
      <c r="AW15" s="46">
        <f t="shared" si="21"/>
        <v>0</v>
      </c>
      <c r="AX15" s="43"/>
      <c r="AY15" s="46">
        <f t="shared" si="22"/>
        <v>0</v>
      </c>
      <c r="AZ15" s="43"/>
      <c r="BA15" s="46">
        <f t="shared" si="23"/>
        <v>0</v>
      </c>
      <c r="BB15" s="42"/>
      <c r="BC15" s="46">
        <f t="shared" si="24"/>
        <v>0</v>
      </c>
      <c r="BD15" s="43"/>
      <c r="BE15" s="46">
        <f t="shared" si="25"/>
        <v>0</v>
      </c>
      <c r="BF15" s="43"/>
      <c r="BG15" s="46">
        <f t="shared" si="26"/>
        <v>0</v>
      </c>
      <c r="BH15" s="42"/>
      <c r="BI15" s="46">
        <f t="shared" si="27"/>
        <v>0</v>
      </c>
      <c r="BJ15" s="43"/>
      <c r="BK15" s="45">
        <f t="shared" si="28"/>
        <v>0</v>
      </c>
      <c r="BL15" s="44"/>
    </row>
    <row r="16" spans="1:64" ht="15.75" customHeight="1" x14ac:dyDescent="0.2">
      <c r="A16" s="28" t="s">
        <v>99</v>
      </c>
      <c r="B16" s="38" t="s">
        <v>100</v>
      </c>
      <c r="C16" s="29" t="s">
        <v>76</v>
      </c>
      <c r="D16" s="38">
        <f t="shared" si="0"/>
        <v>1</v>
      </c>
      <c r="E16" s="39" t="s">
        <v>76</v>
      </c>
      <c r="F16" s="40" t="s">
        <v>77</v>
      </c>
      <c r="G16" s="41" t="s">
        <v>78</v>
      </c>
      <c r="H16" s="42"/>
      <c r="I16" s="43">
        <f t="shared" si="1"/>
        <v>0</v>
      </c>
      <c r="J16" s="43"/>
      <c r="K16" s="46">
        <f t="shared" si="2"/>
        <v>0</v>
      </c>
      <c r="L16" s="45"/>
      <c r="M16" s="46">
        <f t="shared" si="3"/>
        <v>0</v>
      </c>
      <c r="N16" s="42"/>
      <c r="O16" s="46">
        <f t="shared" si="4"/>
        <v>0</v>
      </c>
      <c r="P16" s="43"/>
      <c r="Q16" s="46">
        <f t="shared" si="5"/>
        <v>0</v>
      </c>
      <c r="R16" s="43"/>
      <c r="S16" s="46">
        <f t="shared" si="6"/>
        <v>0</v>
      </c>
      <c r="T16" s="42"/>
      <c r="U16" s="46">
        <f t="shared" si="7"/>
        <v>0</v>
      </c>
      <c r="V16" s="43"/>
      <c r="W16" s="46">
        <f t="shared" si="8"/>
        <v>0</v>
      </c>
      <c r="X16" s="43"/>
      <c r="Y16" s="46">
        <f t="shared" si="9"/>
        <v>0</v>
      </c>
      <c r="Z16" s="42">
        <v>1</v>
      </c>
      <c r="AA16" s="46">
        <f t="shared" si="10"/>
        <v>1</v>
      </c>
      <c r="AB16" s="43"/>
      <c r="AC16" s="46">
        <f t="shared" si="11"/>
        <v>0</v>
      </c>
      <c r="AD16" s="43"/>
      <c r="AE16" s="46">
        <f t="shared" si="12"/>
        <v>0</v>
      </c>
      <c r="AF16" s="43"/>
      <c r="AG16" s="46">
        <f t="shared" si="13"/>
        <v>0</v>
      </c>
      <c r="AH16" s="42"/>
      <c r="AI16" s="46">
        <f t="shared" si="14"/>
        <v>0</v>
      </c>
      <c r="AJ16" s="43"/>
      <c r="AK16" s="46">
        <f t="shared" si="15"/>
        <v>0</v>
      </c>
      <c r="AL16" s="43"/>
      <c r="AM16" s="46">
        <f t="shared" si="16"/>
        <v>0</v>
      </c>
      <c r="AN16" s="42"/>
      <c r="AO16" s="46">
        <f t="shared" si="17"/>
        <v>0</v>
      </c>
      <c r="AP16" s="43"/>
      <c r="AQ16" s="46">
        <f t="shared" si="18"/>
        <v>0</v>
      </c>
      <c r="AR16" s="43"/>
      <c r="AS16" s="46">
        <f t="shared" si="19"/>
        <v>0</v>
      </c>
      <c r="AT16" s="42"/>
      <c r="AU16" s="46">
        <f t="shared" si="20"/>
        <v>0</v>
      </c>
      <c r="AV16" s="42"/>
      <c r="AW16" s="46">
        <f t="shared" si="21"/>
        <v>0</v>
      </c>
      <c r="AX16" s="43"/>
      <c r="AY16" s="46">
        <f t="shared" si="22"/>
        <v>0</v>
      </c>
      <c r="AZ16" s="43"/>
      <c r="BA16" s="46">
        <f t="shared" si="23"/>
        <v>0</v>
      </c>
      <c r="BB16" s="42"/>
      <c r="BC16" s="46">
        <f t="shared" si="24"/>
        <v>0</v>
      </c>
      <c r="BD16" s="43"/>
      <c r="BE16" s="46">
        <f t="shared" si="25"/>
        <v>0</v>
      </c>
      <c r="BF16" s="43"/>
      <c r="BG16" s="46">
        <f t="shared" si="26"/>
        <v>0</v>
      </c>
      <c r="BH16" s="42"/>
      <c r="BI16" s="46">
        <f t="shared" si="27"/>
        <v>0</v>
      </c>
      <c r="BJ16" s="43"/>
      <c r="BK16" s="45">
        <f t="shared" si="28"/>
        <v>0</v>
      </c>
      <c r="BL16" s="44"/>
    </row>
    <row r="17" spans="1:64" ht="15.75" customHeight="1" x14ac:dyDescent="0.2">
      <c r="A17" s="28" t="s">
        <v>101</v>
      </c>
      <c r="B17" s="38" t="s">
        <v>102</v>
      </c>
      <c r="C17" s="29" t="s">
        <v>76</v>
      </c>
      <c r="D17" s="38">
        <f t="shared" si="0"/>
        <v>1</v>
      </c>
      <c r="E17" s="39" t="s">
        <v>76</v>
      </c>
      <c r="F17" s="40" t="s">
        <v>77</v>
      </c>
      <c r="G17" s="41" t="s">
        <v>78</v>
      </c>
      <c r="H17" s="42"/>
      <c r="I17" s="43">
        <f t="shared" si="1"/>
        <v>0</v>
      </c>
      <c r="J17" s="43"/>
      <c r="K17" s="46">
        <f t="shared" si="2"/>
        <v>0</v>
      </c>
      <c r="L17" s="45"/>
      <c r="M17" s="46">
        <f t="shared" si="3"/>
        <v>0</v>
      </c>
      <c r="N17" s="42"/>
      <c r="O17" s="46">
        <f t="shared" si="4"/>
        <v>0</v>
      </c>
      <c r="P17" s="43"/>
      <c r="Q17" s="46">
        <f t="shared" si="5"/>
        <v>0</v>
      </c>
      <c r="R17" s="43"/>
      <c r="S17" s="46">
        <f t="shared" si="6"/>
        <v>0</v>
      </c>
      <c r="T17" s="42"/>
      <c r="U17" s="46">
        <f t="shared" si="7"/>
        <v>0</v>
      </c>
      <c r="V17" s="43"/>
      <c r="W17" s="46">
        <f t="shared" si="8"/>
        <v>0</v>
      </c>
      <c r="X17" s="43"/>
      <c r="Y17" s="46">
        <f t="shared" si="9"/>
        <v>0</v>
      </c>
      <c r="Z17" s="42"/>
      <c r="AA17" s="46">
        <f t="shared" si="10"/>
        <v>0</v>
      </c>
      <c r="AB17" s="43"/>
      <c r="AC17" s="46">
        <f t="shared" si="11"/>
        <v>0</v>
      </c>
      <c r="AD17" s="43"/>
      <c r="AE17" s="46">
        <f t="shared" si="12"/>
        <v>0</v>
      </c>
      <c r="AF17" s="43"/>
      <c r="AG17" s="46">
        <f t="shared" si="13"/>
        <v>0</v>
      </c>
      <c r="AH17" s="42"/>
      <c r="AI17" s="46">
        <f t="shared" si="14"/>
        <v>0</v>
      </c>
      <c r="AJ17" s="43"/>
      <c r="AK17" s="46">
        <f t="shared" si="15"/>
        <v>0</v>
      </c>
      <c r="AL17" s="43"/>
      <c r="AM17" s="46">
        <f t="shared" si="16"/>
        <v>0</v>
      </c>
      <c r="AN17" s="42"/>
      <c r="AO17" s="46">
        <f t="shared" si="17"/>
        <v>0</v>
      </c>
      <c r="AP17" s="43"/>
      <c r="AQ17" s="46">
        <f t="shared" si="18"/>
        <v>0</v>
      </c>
      <c r="AR17" s="43"/>
      <c r="AS17" s="46">
        <f t="shared" si="19"/>
        <v>0</v>
      </c>
      <c r="AT17" s="42"/>
      <c r="AU17" s="46">
        <f t="shared" si="20"/>
        <v>0</v>
      </c>
      <c r="AV17" s="42"/>
      <c r="AW17" s="46">
        <f t="shared" si="21"/>
        <v>0</v>
      </c>
      <c r="AX17" s="43"/>
      <c r="AY17" s="46">
        <f t="shared" si="22"/>
        <v>0</v>
      </c>
      <c r="AZ17" s="43"/>
      <c r="BA17" s="46">
        <f t="shared" si="23"/>
        <v>0</v>
      </c>
      <c r="BB17" s="42"/>
      <c r="BC17" s="46">
        <f t="shared" si="24"/>
        <v>0</v>
      </c>
      <c r="BD17" s="43"/>
      <c r="BE17" s="46">
        <f t="shared" si="25"/>
        <v>0</v>
      </c>
      <c r="BF17" s="43"/>
      <c r="BG17" s="46">
        <f t="shared" si="26"/>
        <v>0</v>
      </c>
      <c r="BH17" s="42">
        <v>1</v>
      </c>
      <c r="BI17" s="46">
        <f t="shared" si="27"/>
        <v>1</v>
      </c>
      <c r="BJ17" s="43"/>
      <c r="BK17" s="45">
        <f t="shared" si="28"/>
        <v>0</v>
      </c>
      <c r="BL17" s="44"/>
    </row>
    <row r="18" spans="1:64" ht="15.75" customHeight="1" x14ac:dyDescent="0.2">
      <c r="A18" s="28" t="s">
        <v>103</v>
      </c>
      <c r="B18" s="38" t="s">
        <v>104</v>
      </c>
      <c r="C18" s="29" t="s">
        <v>76</v>
      </c>
      <c r="D18" s="38">
        <f t="shared" si="0"/>
        <v>1</v>
      </c>
      <c r="E18" s="39" t="s">
        <v>76</v>
      </c>
      <c r="F18" s="40" t="s">
        <v>77</v>
      </c>
      <c r="G18" s="41" t="s">
        <v>78</v>
      </c>
      <c r="H18" s="42"/>
      <c r="I18" s="43">
        <f t="shared" si="1"/>
        <v>0</v>
      </c>
      <c r="J18" s="43"/>
      <c r="K18" s="46">
        <f t="shared" si="2"/>
        <v>0</v>
      </c>
      <c r="L18" s="45"/>
      <c r="M18" s="46">
        <f t="shared" si="3"/>
        <v>0</v>
      </c>
      <c r="N18" s="42"/>
      <c r="O18" s="46">
        <f t="shared" si="4"/>
        <v>0</v>
      </c>
      <c r="P18" s="43"/>
      <c r="Q18" s="46">
        <f t="shared" si="5"/>
        <v>0</v>
      </c>
      <c r="R18" s="43"/>
      <c r="S18" s="46">
        <f t="shared" si="6"/>
        <v>0</v>
      </c>
      <c r="T18" s="42"/>
      <c r="U18" s="46">
        <f t="shared" si="7"/>
        <v>0</v>
      </c>
      <c r="V18" s="43"/>
      <c r="W18" s="46">
        <f t="shared" si="8"/>
        <v>0</v>
      </c>
      <c r="X18" s="43"/>
      <c r="Y18" s="46">
        <f t="shared" si="9"/>
        <v>0</v>
      </c>
      <c r="Z18" s="42"/>
      <c r="AA18" s="46">
        <f t="shared" si="10"/>
        <v>0</v>
      </c>
      <c r="AB18" s="43"/>
      <c r="AC18" s="46">
        <f t="shared" si="11"/>
        <v>0</v>
      </c>
      <c r="AD18" s="43"/>
      <c r="AE18" s="46">
        <f t="shared" si="12"/>
        <v>0</v>
      </c>
      <c r="AF18" s="43"/>
      <c r="AG18" s="46">
        <f t="shared" si="13"/>
        <v>0</v>
      </c>
      <c r="AH18" s="42"/>
      <c r="AI18" s="46">
        <f t="shared" si="14"/>
        <v>0</v>
      </c>
      <c r="AJ18" s="43"/>
      <c r="AK18" s="46">
        <f t="shared" si="15"/>
        <v>0</v>
      </c>
      <c r="AL18" s="43"/>
      <c r="AM18" s="46">
        <f t="shared" si="16"/>
        <v>0</v>
      </c>
      <c r="AN18" s="42"/>
      <c r="AO18" s="46">
        <f t="shared" si="17"/>
        <v>0</v>
      </c>
      <c r="AP18" s="43"/>
      <c r="AQ18" s="46">
        <f t="shared" si="18"/>
        <v>0</v>
      </c>
      <c r="AR18" s="43"/>
      <c r="AS18" s="46">
        <f t="shared" si="19"/>
        <v>0</v>
      </c>
      <c r="AT18" s="42"/>
      <c r="AU18" s="46">
        <f t="shared" si="20"/>
        <v>0</v>
      </c>
      <c r="AV18" s="42"/>
      <c r="AW18" s="46">
        <f t="shared" si="21"/>
        <v>0</v>
      </c>
      <c r="AX18" s="43"/>
      <c r="AY18" s="46">
        <f t="shared" si="22"/>
        <v>0</v>
      </c>
      <c r="AZ18" s="43"/>
      <c r="BA18" s="46">
        <f t="shared" si="23"/>
        <v>0</v>
      </c>
      <c r="BB18" s="42">
        <v>1</v>
      </c>
      <c r="BC18" s="46">
        <f t="shared" si="24"/>
        <v>1</v>
      </c>
      <c r="BD18" s="43"/>
      <c r="BE18" s="46">
        <f t="shared" si="25"/>
        <v>0</v>
      </c>
      <c r="BF18" s="43"/>
      <c r="BG18" s="46">
        <f t="shared" si="26"/>
        <v>0</v>
      </c>
      <c r="BH18" s="42"/>
      <c r="BI18" s="46">
        <f t="shared" si="27"/>
        <v>0</v>
      </c>
      <c r="BJ18" s="43"/>
      <c r="BK18" s="45">
        <f t="shared" si="28"/>
        <v>0</v>
      </c>
      <c r="BL18" s="44"/>
    </row>
    <row r="19" spans="1:64" ht="15.75" customHeight="1" x14ac:dyDescent="0.2">
      <c r="A19" s="28" t="s">
        <v>105</v>
      </c>
      <c r="B19" s="38" t="s">
        <v>106</v>
      </c>
      <c r="C19" s="29" t="s">
        <v>76</v>
      </c>
      <c r="D19" s="38">
        <f t="shared" si="0"/>
        <v>1</v>
      </c>
      <c r="E19" s="39" t="s">
        <v>76</v>
      </c>
      <c r="F19" s="40" t="s">
        <v>77</v>
      </c>
      <c r="G19" s="41" t="s">
        <v>78</v>
      </c>
      <c r="H19" s="42"/>
      <c r="I19" s="43">
        <f t="shared" si="1"/>
        <v>0</v>
      </c>
      <c r="J19" s="43"/>
      <c r="K19" s="46">
        <f t="shared" si="2"/>
        <v>0</v>
      </c>
      <c r="L19" s="45"/>
      <c r="M19" s="46">
        <f t="shared" si="3"/>
        <v>0</v>
      </c>
      <c r="N19" s="42"/>
      <c r="O19" s="46">
        <f t="shared" si="4"/>
        <v>0</v>
      </c>
      <c r="P19" s="43"/>
      <c r="Q19" s="46">
        <f t="shared" si="5"/>
        <v>0</v>
      </c>
      <c r="R19" s="43">
        <v>1</v>
      </c>
      <c r="S19" s="46">
        <f t="shared" si="6"/>
        <v>1</v>
      </c>
      <c r="T19" s="42"/>
      <c r="U19" s="46">
        <f t="shared" si="7"/>
        <v>0</v>
      </c>
      <c r="V19" s="43"/>
      <c r="W19" s="46">
        <f t="shared" si="8"/>
        <v>0</v>
      </c>
      <c r="X19" s="43"/>
      <c r="Y19" s="46">
        <f t="shared" si="9"/>
        <v>0</v>
      </c>
      <c r="Z19" s="42"/>
      <c r="AA19" s="46">
        <f t="shared" si="10"/>
        <v>0</v>
      </c>
      <c r="AB19" s="43"/>
      <c r="AC19" s="46">
        <f t="shared" si="11"/>
        <v>0</v>
      </c>
      <c r="AD19" s="43"/>
      <c r="AE19" s="46">
        <f t="shared" si="12"/>
        <v>0</v>
      </c>
      <c r="AF19" s="43"/>
      <c r="AG19" s="46">
        <f t="shared" si="13"/>
        <v>0</v>
      </c>
      <c r="AH19" s="42"/>
      <c r="AI19" s="46">
        <f t="shared" si="14"/>
        <v>0</v>
      </c>
      <c r="AJ19" s="43"/>
      <c r="AK19" s="46">
        <f t="shared" si="15"/>
        <v>0</v>
      </c>
      <c r="AL19" s="43"/>
      <c r="AM19" s="46">
        <f t="shared" si="16"/>
        <v>0</v>
      </c>
      <c r="AN19" s="42"/>
      <c r="AO19" s="46">
        <f t="shared" si="17"/>
        <v>0</v>
      </c>
      <c r="AP19" s="43"/>
      <c r="AQ19" s="46">
        <f t="shared" si="18"/>
        <v>0</v>
      </c>
      <c r="AR19" s="43"/>
      <c r="AS19" s="46">
        <f t="shared" si="19"/>
        <v>0</v>
      </c>
      <c r="AT19" s="42"/>
      <c r="AU19" s="46">
        <f t="shared" si="20"/>
        <v>0</v>
      </c>
      <c r="AV19" s="42"/>
      <c r="AW19" s="46">
        <f t="shared" si="21"/>
        <v>0</v>
      </c>
      <c r="AX19" s="43"/>
      <c r="AY19" s="46">
        <f t="shared" si="22"/>
        <v>0</v>
      </c>
      <c r="AZ19" s="43"/>
      <c r="BA19" s="46">
        <f t="shared" si="23"/>
        <v>0</v>
      </c>
      <c r="BB19" s="42"/>
      <c r="BC19" s="46">
        <f t="shared" si="24"/>
        <v>0</v>
      </c>
      <c r="BD19" s="43"/>
      <c r="BE19" s="46">
        <f t="shared" si="25"/>
        <v>0</v>
      </c>
      <c r="BF19" s="43"/>
      <c r="BG19" s="46">
        <f t="shared" si="26"/>
        <v>0</v>
      </c>
      <c r="BH19" s="42"/>
      <c r="BI19" s="46">
        <f t="shared" si="27"/>
        <v>0</v>
      </c>
      <c r="BJ19" s="43"/>
      <c r="BK19" s="45">
        <f t="shared" si="28"/>
        <v>0</v>
      </c>
      <c r="BL19" s="44"/>
    </row>
    <row r="20" spans="1:64" ht="15.75" customHeight="1" x14ac:dyDescent="0.2">
      <c r="A20" s="28" t="s">
        <v>107</v>
      </c>
      <c r="B20" s="38" t="s">
        <v>108</v>
      </c>
      <c r="C20" s="29" t="s">
        <v>78</v>
      </c>
      <c r="D20" s="38">
        <f t="shared" si="0"/>
        <v>1</v>
      </c>
      <c r="E20" s="39" t="s">
        <v>78</v>
      </c>
      <c r="F20" s="40" t="s">
        <v>77</v>
      </c>
      <c r="G20" s="41" t="s">
        <v>76</v>
      </c>
      <c r="H20" s="42"/>
      <c r="I20" s="43">
        <f t="shared" si="1"/>
        <v>0</v>
      </c>
      <c r="J20" s="43"/>
      <c r="K20" s="46">
        <f t="shared" si="2"/>
        <v>0</v>
      </c>
      <c r="L20" s="45"/>
      <c r="M20" s="46">
        <f t="shared" si="3"/>
        <v>0</v>
      </c>
      <c r="N20" s="42"/>
      <c r="O20" s="46">
        <f t="shared" si="4"/>
        <v>0</v>
      </c>
      <c r="P20" s="43"/>
      <c r="Q20" s="46">
        <f t="shared" si="5"/>
        <v>0</v>
      </c>
      <c r="R20" s="43"/>
      <c r="S20" s="46">
        <f t="shared" si="6"/>
        <v>0</v>
      </c>
      <c r="T20" s="42"/>
      <c r="U20" s="46">
        <f t="shared" si="7"/>
        <v>0</v>
      </c>
      <c r="V20" s="43"/>
      <c r="W20" s="46">
        <f t="shared" si="8"/>
        <v>0</v>
      </c>
      <c r="X20" s="43"/>
      <c r="Y20" s="46">
        <f t="shared" si="9"/>
        <v>0</v>
      </c>
      <c r="Z20" s="42"/>
      <c r="AA20" s="46">
        <f t="shared" si="10"/>
        <v>0</v>
      </c>
      <c r="AB20" s="43"/>
      <c r="AC20" s="46">
        <f t="shared" si="11"/>
        <v>0</v>
      </c>
      <c r="AD20" s="43"/>
      <c r="AE20" s="46">
        <f t="shared" si="12"/>
        <v>0</v>
      </c>
      <c r="AF20" s="43"/>
      <c r="AG20" s="46">
        <f t="shared" si="13"/>
        <v>0</v>
      </c>
      <c r="AH20" s="42"/>
      <c r="AI20" s="46">
        <f t="shared" si="14"/>
        <v>0</v>
      </c>
      <c r="AJ20" s="43"/>
      <c r="AK20" s="46">
        <f t="shared" si="15"/>
        <v>0</v>
      </c>
      <c r="AL20" s="43"/>
      <c r="AM20" s="46">
        <f t="shared" si="16"/>
        <v>0</v>
      </c>
      <c r="AN20" s="42"/>
      <c r="AO20" s="46">
        <f t="shared" si="17"/>
        <v>0</v>
      </c>
      <c r="AP20" s="43"/>
      <c r="AQ20" s="46">
        <f t="shared" si="18"/>
        <v>0</v>
      </c>
      <c r="AR20" s="43"/>
      <c r="AS20" s="46">
        <f t="shared" si="19"/>
        <v>0</v>
      </c>
      <c r="AT20" s="42"/>
      <c r="AU20" s="46">
        <f t="shared" si="20"/>
        <v>0</v>
      </c>
      <c r="AV20" s="42">
        <v>1</v>
      </c>
      <c r="AW20" s="46">
        <f t="shared" si="21"/>
        <v>1</v>
      </c>
      <c r="AX20" s="43"/>
      <c r="AY20" s="46">
        <f t="shared" si="22"/>
        <v>0</v>
      </c>
      <c r="AZ20" s="43"/>
      <c r="BA20" s="46">
        <f t="shared" si="23"/>
        <v>0</v>
      </c>
      <c r="BB20" s="42"/>
      <c r="BC20" s="46">
        <f t="shared" si="24"/>
        <v>0</v>
      </c>
      <c r="BD20" s="43"/>
      <c r="BE20" s="46">
        <f t="shared" si="25"/>
        <v>0</v>
      </c>
      <c r="BF20" s="43"/>
      <c r="BG20" s="46">
        <f t="shared" si="26"/>
        <v>0</v>
      </c>
      <c r="BH20" s="42"/>
      <c r="BI20" s="46">
        <f t="shared" si="27"/>
        <v>0</v>
      </c>
      <c r="BJ20" s="43"/>
      <c r="BK20" s="45">
        <f t="shared" si="28"/>
        <v>0</v>
      </c>
      <c r="BL20" s="44"/>
    </row>
    <row r="21" spans="1:64" ht="15.75" customHeight="1" x14ac:dyDescent="0.2">
      <c r="A21" s="28" t="s">
        <v>109</v>
      </c>
      <c r="B21" s="38" t="s">
        <v>110</v>
      </c>
      <c r="C21" s="29" t="s">
        <v>77</v>
      </c>
      <c r="D21" s="38">
        <f t="shared" si="0"/>
        <v>0</v>
      </c>
      <c r="E21" s="39" t="s">
        <v>76</v>
      </c>
      <c r="F21" s="40" t="s">
        <v>77</v>
      </c>
      <c r="G21" s="41" t="s">
        <v>78</v>
      </c>
      <c r="H21" s="42"/>
      <c r="I21" s="43">
        <f t="shared" si="1"/>
        <v>0</v>
      </c>
      <c r="J21" s="43"/>
      <c r="K21" s="46">
        <f t="shared" si="2"/>
        <v>0</v>
      </c>
      <c r="L21" s="45"/>
      <c r="M21" s="46">
        <f t="shared" si="3"/>
        <v>0</v>
      </c>
      <c r="N21" s="42"/>
      <c r="O21" s="46">
        <f t="shared" si="4"/>
        <v>0</v>
      </c>
      <c r="P21" s="43"/>
      <c r="Q21" s="46">
        <f t="shared" si="5"/>
        <v>0</v>
      </c>
      <c r="R21" s="43"/>
      <c r="S21" s="46">
        <f t="shared" si="6"/>
        <v>0</v>
      </c>
      <c r="T21" s="42"/>
      <c r="U21" s="46">
        <f t="shared" si="7"/>
        <v>0</v>
      </c>
      <c r="V21" s="43"/>
      <c r="W21" s="46">
        <f t="shared" si="8"/>
        <v>0</v>
      </c>
      <c r="X21" s="43"/>
      <c r="Y21" s="46">
        <f t="shared" si="9"/>
        <v>0</v>
      </c>
      <c r="Z21" s="42"/>
      <c r="AA21" s="46">
        <f t="shared" si="10"/>
        <v>0</v>
      </c>
      <c r="AB21" s="43"/>
      <c r="AC21" s="46">
        <f t="shared" si="11"/>
        <v>0</v>
      </c>
      <c r="AD21" s="43"/>
      <c r="AE21" s="46">
        <f t="shared" si="12"/>
        <v>0</v>
      </c>
      <c r="AF21" s="43"/>
      <c r="AG21" s="46">
        <f t="shared" si="13"/>
        <v>0</v>
      </c>
      <c r="AH21" s="42"/>
      <c r="AI21" s="46">
        <f t="shared" si="14"/>
        <v>0</v>
      </c>
      <c r="AJ21" s="43"/>
      <c r="AK21" s="46">
        <f t="shared" si="15"/>
        <v>0</v>
      </c>
      <c r="AL21" s="43"/>
      <c r="AM21" s="46">
        <f t="shared" si="16"/>
        <v>0</v>
      </c>
      <c r="AN21" s="42"/>
      <c r="AO21" s="46">
        <f t="shared" si="17"/>
        <v>0</v>
      </c>
      <c r="AP21" s="43"/>
      <c r="AQ21" s="46">
        <f t="shared" si="18"/>
        <v>0</v>
      </c>
      <c r="AR21" s="43">
        <v>1</v>
      </c>
      <c r="AS21" s="46">
        <f t="shared" si="19"/>
        <v>0</v>
      </c>
      <c r="AT21" s="42"/>
      <c r="AU21" s="46">
        <f t="shared" si="20"/>
        <v>0</v>
      </c>
      <c r="AV21" s="42"/>
      <c r="AW21" s="46">
        <f t="shared" si="21"/>
        <v>0</v>
      </c>
      <c r="AX21" s="43"/>
      <c r="AY21" s="46">
        <f t="shared" si="22"/>
        <v>0</v>
      </c>
      <c r="AZ21" s="43"/>
      <c r="BA21" s="46">
        <f t="shared" si="23"/>
        <v>0</v>
      </c>
      <c r="BB21" s="42"/>
      <c r="BC21" s="46">
        <f t="shared" si="24"/>
        <v>0</v>
      </c>
      <c r="BD21" s="43"/>
      <c r="BE21" s="46">
        <f t="shared" si="25"/>
        <v>0</v>
      </c>
      <c r="BF21" s="43"/>
      <c r="BG21" s="46">
        <f t="shared" si="26"/>
        <v>0</v>
      </c>
      <c r="BH21" s="42"/>
      <c r="BI21" s="46">
        <f t="shared" si="27"/>
        <v>0</v>
      </c>
      <c r="BJ21" s="43"/>
      <c r="BK21" s="45">
        <f t="shared" si="28"/>
        <v>0</v>
      </c>
      <c r="BL21" s="44"/>
    </row>
    <row r="22" spans="1:64" ht="15.75" customHeight="1" x14ac:dyDescent="0.2">
      <c r="A22" s="28" t="s">
        <v>111</v>
      </c>
      <c r="B22" s="38" t="s">
        <v>112</v>
      </c>
      <c r="C22" s="29" t="s">
        <v>76</v>
      </c>
      <c r="D22" s="38">
        <f t="shared" si="0"/>
        <v>1</v>
      </c>
      <c r="E22" s="39" t="s">
        <v>76</v>
      </c>
      <c r="F22" s="40" t="s">
        <v>77</v>
      </c>
      <c r="G22" s="41" t="s">
        <v>78</v>
      </c>
      <c r="H22" s="42"/>
      <c r="I22" s="43">
        <f t="shared" si="1"/>
        <v>0</v>
      </c>
      <c r="J22" s="43"/>
      <c r="K22" s="46">
        <f t="shared" si="2"/>
        <v>0</v>
      </c>
      <c r="L22" s="45"/>
      <c r="M22" s="46">
        <f t="shared" si="3"/>
        <v>0</v>
      </c>
      <c r="N22" s="42"/>
      <c r="O22" s="46">
        <f t="shared" si="4"/>
        <v>0</v>
      </c>
      <c r="P22" s="43"/>
      <c r="Q22" s="46">
        <f t="shared" si="5"/>
        <v>0</v>
      </c>
      <c r="R22" s="43"/>
      <c r="S22" s="46">
        <f t="shared" si="6"/>
        <v>0</v>
      </c>
      <c r="T22" s="42"/>
      <c r="U22" s="46">
        <f t="shared" si="7"/>
        <v>0</v>
      </c>
      <c r="V22" s="43"/>
      <c r="W22" s="46">
        <f t="shared" si="8"/>
        <v>0</v>
      </c>
      <c r="X22" s="43"/>
      <c r="Y22" s="46">
        <f t="shared" si="9"/>
        <v>0</v>
      </c>
      <c r="Z22" s="42"/>
      <c r="AA22" s="46">
        <f t="shared" si="10"/>
        <v>0</v>
      </c>
      <c r="AB22" s="43"/>
      <c r="AC22" s="46">
        <f t="shared" si="11"/>
        <v>0</v>
      </c>
      <c r="AD22" s="43"/>
      <c r="AE22" s="46">
        <f t="shared" si="12"/>
        <v>0</v>
      </c>
      <c r="AF22" s="43"/>
      <c r="AG22" s="46">
        <f t="shared" si="13"/>
        <v>0</v>
      </c>
      <c r="AH22" s="42"/>
      <c r="AI22" s="46">
        <f t="shared" si="14"/>
        <v>0</v>
      </c>
      <c r="AJ22" s="43"/>
      <c r="AK22" s="46">
        <f t="shared" si="15"/>
        <v>0</v>
      </c>
      <c r="AL22" s="43"/>
      <c r="AM22" s="46">
        <f t="shared" si="16"/>
        <v>0</v>
      </c>
      <c r="AN22" s="42"/>
      <c r="AO22" s="46">
        <f t="shared" si="17"/>
        <v>0</v>
      </c>
      <c r="AP22" s="43">
        <v>1</v>
      </c>
      <c r="AQ22" s="46">
        <f t="shared" si="18"/>
        <v>1</v>
      </c>
      <c r="AR22" s="43"/>
      <c r="AS22" s="46">
        <f t="shared" si="19"/>
        <v>0</v>
      </c>
      <c r="AT22" s="42"/>
      <c r="AU22" s="46">
        <f t="shared" si="20"/>
        <v>0</v>
      </c>
      <c r="AV22" s="42"/>
      <c r="AW22" s="46">
        <f t="shared" si="21"/>
        <v>0</v>
      </c>
      <c r="AX22" s="43"/>
      <c r="AY22" s="46">
        <f t="shared" si="22"/>
        <v>0</v>
      </c>
      <c r="AZ22" s="43"/>
      <c r="BA22" s="46">
        <f t="shared" si="23"/>
        <v>0</v>
      </c>
      <c r="BB22" s="42"/>
      <c r="BC22" s="46">
        <f t="shared" si="24"/>
        <v>0</v>
      </c>
      <c r="BD22" s="43"/>
      <c r="BE22" s="46">
        <f t="shared" si="25"/>
        <v>0</v>
      </c>
      <c r="BF22" s="43"/>
      <c r="BG22" s="46">
        <f t="shared" si="26"/>
        <v>0</v>
      </c>
      <c r="BH22" s="42"/>
      <c r="BI22" s="46">
        <f t="shared" si="27"/>
        <v>0</v>
      </c>
      <c r="BJ22" s="43"/>
      <c r="BK22" s="45">
        <f t="shared" si="28"/>
        <v>0</v>
      </c>
      <c r="BL22" s="44"/>
    </row>
    <row r="23" spans="1:64" ht="15.75" customHeight="1" x14ac:dyDescent="0.2">
      <c r="A23" s="28" t="s">
        <v>113</v>
      </c>
      <c r="B23" s="48" t="s">
        <v>636</v>
      </c>
      <c r="C23" s="29" t="s">
        <v>116</v>
      </c>
      <c r="D23" s="38">
        <f t="shared" si="0"/>
        <v>-1</v>
      </c>
      <c r="E23" s="39" t="s">
        <v>114</v>
      </c>
      <c r="F23" s="40" t="s">
        <v>115</v>
      </c>
      <c r="G23" s="41" t="s">
        <v>116</v>
      </c>
      <c r="H23" s="42"/>
      <c r="I23" s="43">
        <f t="shared" si="1"/>
        <v>0</v>
      </c>
      <c r="J23" s="43"/>
      <c r="K23" s="46">
        <f t="shared" si="2"/>
        <v>0</v>
      </c>
      <c r="L23" s="45"/>
      <c r="M23" s="46">
        <f t="shared" si="3"/>
        <v>0</v>
      </c>
      <c r="N23" s="42"/>
      <c r="O23" s="46">
        <f t="shared" si="4"/>
        <v>0</v>
      </c>
      <c r="P23" s="43"/>
      <c r="Q23" s="46">
        <f t="shared" si="5"/>
        <v>0</v>
      </c>
      <c r="R23" s="43"/>
      <c r="S23" s="46">
        <f t="shared" si="6"/>
        <v>0</v>
      </c>
      <c r="T23" s="42"/>
      <c r="U23" s="46">
        <f t="shared" si="7"/>
        <v>0</v>
      </c>
      <c r="V23" s="43"/>
      <c r="W23" s="46">
        <f t="shared" si="8"/>
        <v>0</v>
      </c>
      <c r="X23" s="43"/>
      <c r="Y23" s="46">
        <f t="shared" si="9"/>
        <v>0</v>
      </c>
      <c r="Z23" s="42"/>
      <c r="AA23" s="46">
        <f t="shared" si="10"/>
        <v>0</v>
      </c>
      <c r="AB23" s="43"/>
      <c r="AC23" s="46">
        <f t="shared" si="11"/>
        <v>0</v>
      </c>
      <c r="AD23" s="43"/>
      <c r="AE23" s="46">
        <f t="shared" si="12"/>
        <v>0</v>
      </c>
      <c r="AF23" s="43"/>
      <c r="AG23" s="46">
        <f t="shared" si="13"/>
        <v>0</v>
      </c>
      <c r="AH23" s="42"/>
      <c r="AI23" s="46">
        <f t="shared" si="14"/>
        <v>0</v>
      </c>
      <c r="AJ23" s="43"/>
      <c r="AK23" s="46">
        <f t="shared" si="15"/>
        <v>0</v>
      </c>
      <c r="AL23" s="43"/>
      <c r="AM23" s="46">
        <f t="shared" si="16"/>
        <v>0</v>
      </c>
      <c r="AN23" s="42"/>
      <c r="AO23" s="46">
        <f t="shared" si="17"/>
        <v>0</v>
      </c>
      <c r="AP23" s="43"/>
      <c r="AQ23" s="46">
        <f t="shared" si="18"/>
        <v>0</v>
      </c>
      <c r="AR23" s="43"/>
      <c r="AS23" s="46">
        <f t="shared" si="19"/>
        <v>0</v>
      </c>
      <c r="AT23" s="42">
        <v>1</v>
      </c>
      <c r="AU23" s="46">
        <f t="shared" si="20"/>
        <v>-1</v>
      </c>
      <c r="AV23" s="42"/>
      <c r="AW23" s="46">
        <f t="shared" si="21"/>
        <v>0</v>
      </c>
      <c r="AX23" s="43"/>
      <c r="AY23" s="46">
        <f t="shared" si="22"/>
        <v>0</v>
      </c>
      <c r="AZ23" s="43"/>
      <c r="BA23" s="46">
        <f t="shared" si="23"/>
        <v>0</v>
      </c>
      <c r="BB23" s="42"/>
      <c r="BC23" s="46">
        <f t="shared" si="24"/>
        <v>0</v>
      </c>
      <c r="BD23" s="43"/>
      <c r="BE23" s="46">
        <f t="shared" si="25"/>
        <v>0</v>
      </c>
      <c r="BF23" s="43"/>
      <c r="BG23" s="46">
        <f t="shared" si="26"/>
        <v>0</v>
      </c>
      <c r="BH23" s="42"/>
      <c r="BI23" s="46">
        <f t="shared" si="27"/>
        <v>0</v>
      </c>
      <c r="BJ23" s="43"/>
      <c r="BK23" s="45">
        <f t="shared" si="28"/>
        <v>0</v>
      </c>
      <c r="BL23" s="44"/>
    </row>
    <row r="24" spans="1:64" ht="15.75" customHeight="1" x14ac:dyDescent="0.2">
      <c r="A24" s="28" t="s">
        <v>117</v>
      </c>
      <c r="B24" s="38" t="s">
        <v>118</v>
      </c>
      <c r="C24" s="29" t="s">
        <v>119</v>
      </c>
      <c r="D24" s="38">
        <f t="shared" si="0"/>
        <v>1</v>
      </c>
      <c r="E24" s="39" t="s">
        <v>119</v>
      </c>
      <c r="F24" s="40" t="s">
        <v>120</v>
      </c>
      <c r="G24" s="49" t="s">
        <v>225</v>
      </c>
      <c r="H24" s="42"/>
      <c r="I24" s="43">
        <f t="shared" si="1"/>
        <v>0</v>
      </c>
      <c r="J24" s="43"/>
      <c r="K24" s="46">
        <f t="shared" si="2"/>
        <v>0</v>
      </c>
      <c r="L24" s="45"/>
      <c r="M24" s="46">
        <f t="shared" si="3"/>
        <v>0</v>
      </c>
      <c r="N24" s="42"/>
      <c r="O24" s="46">
        <f t="shared" si="4"/>
        <v>0</v>
      </c>
      <c r="P24" s="43"/>
      <c r="Q24" s="46">
        <f t="shared" si="5"/>
        <v>0</v>
      </c>
      <c r="R24" s="43"/>
      <c r="S24" s="46">
        <f t="shared" si="6"/>
        <v>0</v>
      </c>
      <c r="T24" s="42"/>
      <c r="U24" s="46">
        <f t="shared" si="7"/>
        <v>0</v>
      </c>
      <c r="V24" s="43"/>
      <c r="W24" s="46">
        <f t="shared" si="8"/>
        <v>0</v>
      </c>
      <c r="X24" s="43"/>
      <c r="Y24" s="46">
        <f t="shared" si="9"/>
        <v>0</v>
      </c>
      <c r="Z24" s="42"/>
      <c r="AA24" s="46">
        <f t="shared" si="10"/>
        <v>0</v>
      </c>
      <c r="AB24" s="43"/>
      <c r="AC24" s="46">
        <f t="shared" si="11"/>
        <v>0</v>
      </c>
      <c r="AD24" s="43"/>
      <c r="AE24" s="46">
        <f t="shared" si="12"/>
        <v>0</v>
      </c>
      <c r="AF24" s="43"/>
      <c r="AG24" s="46">
        <f t="shared" si="13"/>
        <v>0</v>
      </c>
      <c r="AH24" s="42"/>
      <c r="AI24" s="46">
        <f t="shared" si="14"/>
        <v>0</v>
      </c>
      <c r="AJ24" s="43"/>
      <c r="AK24" s="46">
        <f t="shared" si="15"/>
        <v>0</v>
      </c>
      <c r="AL24" s="43"/>
      <c r="AM24" s="46">
        <f t="shared" si="16"/>
        <v>0</v>
      </c>
      <c r="AN24" s="42"/>
      <c r="AO24" s="46">
        <f t="shared" si="17"/>
        <v>0</v>
      </c>
      <c r="AP24" s="43"/>
      <c r="AQ24" s="46">
        <f t="shared" si="18"/>
        <v>0</v>
      </c>
      <c r="AR24" s="43"/>
      <c r="AS24" s="46">
        <f t="shared" si="19"/>
        <v>0</v>
      </c>
      <c r="AT24" s="42"/>
      <c r="AU24" s="46">
        <f t="shared" si="20"/>
        <v>0</v>
      </c>
      <c r="AV24" s="42"/>
      <c r="AW24" s="46">
        <f t="shared" si="21"/>
        <v>0</v>
      </c>
      <c r="AX24" s="43"/>
      <c r="AY24" s="46">
        <f t="shared" si="22"/>
        <v>0</v>
      </c>
      <c r="AZ24" s="43"/>
      <c r="BA24" s="46">
        <f t="shared" si="23"/>
        <v>0</v>
      </c>
      <c r="BB24" s="42"/>
      <c r="BC24" s="46">
        <f t="shared" si="24"/>
        <v>0</v>
      </c>
      <c r="BD24" s="43"/>
      <c r="BE24" s="46">
        <f t="shared" si="25"/>
        <v>0</v>
      </c>
      <c r="BF24" s="43"/>
      <c r="BG24" s="46">
        <f t="shared" si="26"/>
        <v>0</v>
      </c>
      <c r="BH24" s="42">
        <v>1</v>
      </c>
      <c r="BI24" s="46">
        <f t="shared" si="27"/>
        <v>1</v>
      </c>
      <c r="BJ24" s="43"/>
      <c r="BK24" s="45">
        <f t="shared" si="28"/>
        <v>0</v>
      </c>
      <c r="BL24" s="44"/>
    </row>
    <row r="25" spans="1:64" ht="15.75" customHeight="1" x14ac:dyDescent="0.2">
      <c r="A25" s="28" t="s">
        <v>121</v>
      </c>
      <c r="B25" s="38" t="s">
        <v>122</v>
      </c>
      <c r="C25" s="29" t="s">
        <v>78</v>
      </c>
      <c r="D25" s="38">
        <f t="shared" si="0"/>
        <v>1</v>
      </c>
      <c r="E25" s="39" t="s">
        <v>78</v>
      </c>
      <c r="F25" s="40" t="s">
        <v>77</v>
      </c>
      <c r="G25" s="41" t="s">
        <v>76</v>
      </c>
      <c r="H25" s="42"/>
      <c r="I25" s="43">
        <f t="shared" si="1"/>
        <v>0</v>
      </c>
      <c r="J25" s="43"/>
      <c r="K25" s="46">
        <f t="shared" si="2"/>
        <v>0</v>
      </c>
      <c r="L25" s="45"/>
      <c r="M25" s="46">
        <f t="shared" si="3"/>
        <v>0</v>
      </c>
      <c r="N25" s="42"/>
      <c r="O25" s="46">
        <f t="shared" si="4"/>
        <v>0</v>
      </c>
      <c r="P25" s="43"/>
      <c r="Q25" s="46">
        <f t="shared" si="5"/>
        <v>0</v>
      </c>
      <c r="R25" s="43"/>
      <c r="S25" s="46">
        <f t="shared" si="6"/>
        <v>0</v>
      </c>
      <c r="T25" s="42"/>
      <c r="U25" s="46">
        <f t="shared" si="7"/>
        <v>0</v>
      </c>
      <c r="V25" s="43"/>
      <c r="W25" s="46">
        <f t="shared" si="8"/>
        <v>0</v>
      </c>
      <c r="X25" s="43"/>
      <c r="Y25" s="46">
        <f t="shared" si="9"/>
        <v>0</v>
      </c>
      <c r="Z25" s="42"/>
      <c r="AA25" s="46">
        <f t="shared" si="10"/>
        <v>0</v>
      </c>
      <c r="AB25" s="43"/>
      <c r="AC25" s="46">
        <f t="shared" si="11"/>
        <v>0</v>
      </c>
      <c r="AD25" s="43"/>
      <c r="AE25" s="46">
        <f t="shared" si="12"/>
        <v>0</v>
      </c>
      <c r="AF25" s="43"/>
      <c r="AG25" s="46">
        <f t="shared" si="13"/>
        <v>0</v>
      </c>
      <c r="AH25" s="42"/>
      <c r="AI25" s="46">
        <f t="shared" si="14"/>
        <v>0</v>
      </c>
      <c r="AJ25" s="43"/>
      <c r="AK25" s="46">
        <f t="shared" si="15"/>
        <v>0</v>
      </c>
      <c r="AL25" s="43"/>
      <c r="AM25" s="46">
        <f t="shared" si="16"/>
        <v>0</v>
      </c>
      <c r="AN25" s="42"/>
      <c r="AO25" s="46">
        <f t="shared" si="17"/>
        <v>0</v>
      </c>
      <c r="AP25" s="43"/>
      <c r="AQ25" s="46">
        <f t="shared" si="18"/>
        <v>0</v>
      </c>
      <c r="AR25" s="43"/>
      <c r="AS25" s="46">
        <f t="shared" si="19"/>
        <v>0</v>
      </c>
      <c r="AT25" s="42"/>
      <c r="AU25" s="46">
        <f t="shared" si="20"/>
        <v>0</v>
      </c>
      <c r="AV25" s="42"/>
      <c r="AW25" s="46">
        <f t="shared" si="21"/>
        <v>0</v>
      </c>
      <c r="AX25" s="43"/>
      <c r="AY25" s="46">
        <f t="shared" si="22"/>
        <v>0</v>
      </c>
      <c r="AZ25" s="43"/>
      <c r="BA25" s="46">
        <f t="shared" si="23"/>
        <v>0</v>
      </c>
      <c r="BB25" s="42"/>
      <c r="BC25" s="46">
        <f t="shared" si="24"/>
        <v>0</v>
      </c>
      <c r="BD25" s="43">
        <v>1</v>
      </c>
      <c r="BE25" s="46">
        <f t="shared" si="25"/>
        <v>1</v>
      </c>
      <c r="BF25" s="43"/>
      <c r="BG25" s="46">
        <f t="shared" si="26"/>
        <v>0</v>
      </c>
      <c r="BH25" s="42"/>
      <c r="BI25" s="46">
        <f t="shared" si="27"/>
        <v>0</v>
      </c>
      <c r="BJ25" s="43"/>
      <c r="BK25" s="45">
        <f t="shared" si="28"/>
        <v>0</v>
      </c>
      <c r="BL25" s="44"/>
    </row>
    <row r="26" spans="1:64" ht="15.75" customHeight="1" x14ac:dyDescent="0.2">
      <c r="A26" s="28" t="s">
        <v>123</v>
      </c>
      <c r="B26" s="38" t="s">
        <v>124</v>
      </c>
      <c r="C26" s="29" t="s">
        <v>125</v>
      </c>
      <c r="D26" s="38">
        <f t="shared" si="0"/>
        <v>1</v>
      </c>
      <c r="E26" s="39" t="s">
        <v>125</v>
      </c>
      <c r="F26" s="40" t="s">
        <v>119</v>
      </c>
      <c r="G26" s="41" t="s">
        <v>120</v>
      </c>
      <c r="H26" s="42"/>
      <c r="I26" s="43">
        <f t="shared" si="1"/>
        <v>0</v>
      </c>
      <c r="J26" s="43"/>
      <c r="K26" s="46">
        <f t="shared" si="2"/>
        <v>0</v>
      </c>
      <c r="L26" s="45"/>
      <c r="M26" s="46">
        <f t="shared" si="3"/>
        <v>0</v>
      </c>
      <c r="N26" s="42"/>
      <c r="O26" s="46">
        <f t="shared" si="4"/>
        <v>0</v>
      </c>
      <c r="P26" s="43"/>
      <c r="Q26" s="46">
        <f t="shared" si="5"/>
        <v>0</v>
      </c>
      <c r="R26" s="43">
        <v>1</v>
      </c>
      <c r="S26" s="46">
        <f t="shared" si="6"/>
        <v>1</v>
      </c>
      <c r="T26" s="42"/>
      <c r="U26" s="46">
        <f t="shared" si="7"/>
        <v>0</v>
      </c>
      <c r="V26" s="43"/>
      <c r="W26" s="46">
        <f t="shared" si="8"/>
        <v>0</v>
      </c>
      <c r="X26" s="43"/>
      <c r="Y26" s="46">
        <f t="shared" si="9"/>
        <v>0</v>
      </c>
      <c r="Z26" s="42"/>
      <c r="AA26" s="46">
        <f t="shared" si="10"/>
        <v>0</v>
      </c>
      <c r="AB26" s="43"/>
      <c r="AC26" s="46">
        <f t="shared" si="11"/>
        <v>0</v>
      </c>
      <c r="AD26" s="43"/>
      <c r="AE26" s="46">
        <f t="shared" si="12"/>
        <v>0</v>
      </c>
      <c r="AF26" s="43"/>
      <c r="AG26" s="46">
        <f t="shared" si="13"/>
        <v>0</v>
      </c>
      <c r="AH26" s="42"/>
      <c r="AI26" s="46">
        <f t="shared" si="14"/>
        <v>0</v>
      </c>
      <c r="AJ26" s="43"/>
      <c r="AK26" s="46">
        <f t="shared" si="15"/>
        <v>0</v>
      </c>
      <c r="AL26" s="43"/>
      <c r="AM26" s="46">
        <f t="shared" si="16"/>
        <v>0</v>
      </c>
      <c r="AN26" s="42"/>
      <c r="AO26" s="46">
        <f t="shared" si="17"/>
        <v>0</v>
      </c>
      <c r="AP26" s="43"/>
      <c r="AQ26" s="46">
        <f t="shared" si="18"/>
        <v>0</v>
      </c>
      <c r="AR26" s="43"/>
      <c r="AS26" s="46">
        <f t="shared" si="19"/>
        <v>0</v>
      </c>
      <c r="AT26" s="42"/>
      <c r="AU26" s="46">
        <f t="shared" si="20"/>
        <v>0</v>
      </c>
      <c r="AV26" s="42"/>
      <c r="AW26" s="46">
        <f t="shared" si="21"/>
        <v>0</v>
      </c>
      <c r="AX26" s="43"/>
      <c r="AY26" s="46">
        <f t="shared" si="22"/>
        <v>0</v>
      </c>
      <c r="AZ26" s="43"/>
      <c r="BA26" s="46">
        <f t="shared" si="23"/>
        <v>0</v>
      </c>
      <c r="BB26" s="42"/>
      <c r="BC26" s="46">
        <f t="shared" si="24"/>
        <v>0</v>
      </c>
      <c r="BD26" s="43"/>
      <c r="BE26" s="46">
        <f t="shared" si="25"/>
        <v>0</v>
      </c>
      <c r="BF26" s="43"/>
      <c r="BG26" s="46">
        <f t="shared" si="26"/>
        <v>0</v>
      </c>
      <c r="BH26" s="42"/>
      <c r="BI26" s="46">
        <f t="shared" si="27"/>
        <v>0</v>
      </c>
      <c r="BJ26" s="43"/>
      <c r="BK26" s="45">
        <f t="shared" si="28"/>
        <v>0</v>
      </c>
      <c r="BL26" s="44"/>
    </row>
    <row r="27" spans="1:64" ht="15.75" customHeight="1" x14ac:dyDescent="0.2">
      <c r="A27" s="28" t="s">
        <v>126</v>
      </c>
      <c r="B27" s="38" t="s">
        <v>127</v>
      </c>
      <c r="C27" s="29" t="s">
        <v>78</v>
      </c>
      <c r="D27" s="38">
        <f t="shared" si="0"/>
        <v>1</v>
      </c>
      <c r="E27" s="39" t="s">
        <v>78</v>
      </c>
      <c r="F27" s="40" t="s">
        <v>77</v>
      </c>
      <c r="G27" s="41" t="s">
        <v>76</v>
      </c>
      <c r="H27" s="42"/>
      <c r="I27" s="43">
        <f t="shared" si="1"/>
        <v>0</v>
      </c>
      <c r="J27" s="43"/>
      <c r="K27" s="46">
        <f t="shared" si="2"/>
        <v>0</v>
      </c>
      <c r="L27" s="45"/>
      <c r="M27" s="46">
        <f t="shared" si="3"/>
        <v>0</v>
      </c>
      <c r="N27" s="42"/>
      <c r="O27" s="46">
        <f t="shared" si="4"/>
        <v>0</v>
      </c>
      <c r="P27" s="43"/>
      <c r="Q27" s="46">
        <f t="shared" si="5"/>
        <v>0</v>
      </c>
      <c r="R27" s="43"/>
      <c r="S27" s="46">
        <f t="shared" si="6"/>
        <v>0</v>
      </c>
      <c r="T27" s="42"/>
      <c r="U27" s="46">
        <f t="shared" si="7"/>
        <v>0</v>
      </c>
      <c r="V27" s="43"/>
      <c r="W27" s="46">
        <f t="shared" si="8"/>
        <v>0</v>
      </c>
      <c r="X27" s="43"/>
      <c r="Y27" s="46">
        <f t="shared" si="9"/>
        <v>0</v>
      </c>
      <c r="Z27" s="42"/>
      <c r="AA27" s="46">
        <f t="shared" si="10"/>
        <v>0</v>
      </c>
      <c r="AB27" s="43"/>
      <c r="AC27" s="46">
        <f t="shared" si="11"/>
        <v>0</v>
      </c>
      <c r="AD27" s="43"/>
      <c r="AE27" s="46">
        <f t="shared" si="12"/>
        <v>0</v>
      </c>
      <c r="AF27" s="43"/>
      <c r="AG27" s="46">
        <f t="shared" si="13"/>
        <v>0</v>
      </c>
      <c r="AH27" s="42">
        <v>1</v>
      </c>
      <c r="AI27" s="46">
        <f t="shared" si="14"/>
        <v>1</v>
      </c>
      <c r="AJ27" s="43"/>
      <c r="AK27" s="46">
        <f t="shared" si="15"/>
        <v>0</v>
      </c>
      <c r="AL27" s="43"/>
      <c r="AM27" s="46">
        <f t="shared" si="16"/>
        <v>0</v>
      </c>
      <c r="AN27" s="42"/>
      <c r="AO27" s="46">
        <f t="shared" si="17"/>
        <v>0</v>
      </c>
      <c r="AP27" s="43"/>
      <c r="AQ27" s="46">
        <f t="shared" si="18"/>
        <v>0</v>
      </c>
      <c r="AR27" s="43"/>
      <c r="AS27" s="46">
        <f t="shared" si="19"/>
        <v>0</v>
      </c>
      <c r="AT27" s="42"/>
      <c r="AU27" s="46">
        <f t="shared" si="20"/>
        <v>0</v>
      </c>
      <c r="AV27" s="42"/>
      <c r="AW27" s="46">
        <f t="shared" si="21"/>
        <v>0</v>
      </c>
      <c r="AX27" s="43"/>
      <c r="AY27" s="46">
        <f t="shared" si="22"/>
        <v>0</v>
      </c>
      <c r="AZ27" s="43"/>
      <c r="BA27" s="46">
        <f t="shared" si="23"/>
        <v>0</v>
      </c>
      <c r="BB27" s="42"/>
      <c r="BC27" s="46">
        <f t="shared" si="24"/>
        <v>0</v>
      </c>
      <c r="BD27" s="43"/>
      <c r="BE27" s="46">
        <f t="shared" si="25"/>
        <v>0</v>
      </c>
      <c r="BF27" s="43"/>
      <c r="BG27" s="46">
        <f t="shared" si="26"/>
        <v>0</v>
      </c>
      <c r="BH27" s="42"/>
      <c r="BI27" s="46">
        <f t="shared" si="27"/>
        <v>0</v>
      </c>
      <c r="BJ27" s="43"/>
      <c r="BK27" s="45">
        <f t="shared" si="28"/>
        <v>0</v>
      </c>
      <c r="BL27" s="44"/>
    </row>
    <row r="28" spans="1:64" ht="15.75" customHeight="1" x14ac:dyDescent="0.2">
      <c r="A28" s="28" t="s">
        <v>128</v>
      </c>
      <c r="B28" s="38" t="s">
        <v>129</v>
      </c>
      <c r="C28" s="29" t="s">
        <v>76</v>
      </c>
      <c r="D28" s="38">
        <f t="shared" si="0"/>
        <v>1</v>
      </c>
      <c r="E28" s="39" t="s">
        <v>76</v>
      </c>
      <c r="F28" s="40" t="s">
        <v>77</v>
      </c>
      <c r="G28" s="41" t="s">
        <v>78</v>
      </c>
      <c r="H28" s="42"/>
      <c r="I28" s="43">
        <f t="shared" si="1"/>
        <v>0</v>
      </c>
      <c r="J28" s="43"/>
      <c r="K28" s="46">
        <f t="shared" si="2"/>
        <v>0</v>
      </c>
      <c r="L28" s="45"/>
      <c r="M28" s="46">
        <f t="shared" si="3"/>
        <v>0</v>
      </c>
      <c r="N28" s="42"/>
      <c r="O28" s="46">
        <f t="shared" si="4"/>
        <v>0</v>
      </c>
      <c r="P28" s="43"/>
      <c r="Q28" s="46">
        <f t="shared" si="5"/>
        <v>0</v>
      </c>
      <c r="R28" s="43"/>
      <c r="S28" s="46">
        <f t="shared" si="6"/>
        <v>0</v>
      </c>
      <c r="T28" s="42"/>
      <c r="U28" s="46">
        <f t="shared" si="7"/>
        <v>0</v>
      </c>
      <c r="V28" s="43"/>
      <c r="W28" s="46">
        <f t="shared" si="8"/>
        <v>0</v>
      </c>
      <c r="X28" s="43"/>
      <c r="Y28" s="46">
        <f t="shared" si="9"/>
        <v>0</v>
      </c>
      <c r="Z28" s="42"/>
      <c r="AA28" s="46">
        <f t="shared" si="10"/>
        <v>0</v>
      </c>
      <c r="AB28" s="43"/>
      <c r="AC28" s="46">
        <f t="shared" si="11"/>
        <v>0</v>
      </c>
      <c r="AD28" s="43"/>
      <c r="AE28" s="46">
        <f t="shared" si="12"/>
        <v>0</v>
      </c>
      <c r="AF28" s="43"/>
      <c r="AG28" s="46">
        <f t="shared" si="13"/>
        <v>0</v>
      </c>
      <c r="AH28" s="42"/>
      <c r="AI28" s="46">
        <f t="shared" si="14"/>
        <v>0</v>
      </c>
      <c r="AJ28" s="43">
        <v>1</v>
      </c>
      <c r="AK28" s="46">
        <f t="shared" si="15"/>
        <v>1</v>
      </c>
      <c r="AL28" s="43"/>
      <c r="AM28" s="46">
        <f t="shared" si="16"/>
        <v>0</v>
      </c>
      <c r="AN28" s="42"/>
      <c r="AO28" s="46">
        <f t="shared" si="17"/>
        <v>0</v>
      </c>
      <c r="AP28" s="43"/>
      <c r="AQ28" s="46">
        <f t="shared" si="18"/>
        <v>0</v>
      </c>
      <c r="AR28" s="43"/>
      <c r="AS28" s="46">
        <f t="shared" si="19"/>
        <v>0</v>
      </c>
      <c r="AT28" s="42"/>
      <c r="AU28" s="46">
        <f t="shared" si="20"/>
        <v>0</v>
      </c>
      <c r="AV28" s="42"/>
      <c r="AW28" s="46">
        <f t="shared" si="21"/>
        <v>0</v>
      </c>
      <c r="AX28" s="43"/>
      <c r="AY28" s="46">
        <f t="shared" si="22"/>
        <v>0</v>
      </c>
      <c r="AZ28" s="43"/>
      <c r="BA28" s="46">
        <f t="shared" si="23"/>
        <v>0</v>
      </c>
      <c r="BB28" s="42"/>
      <c r="BC28" s="46">
        <f t="shared" si="24"/>
        <v>0</v>
      </c>
      <c r="BD28" s="43"/>
      <c r="BE28" s="46">
        <f t="shared" si="25"/>
        <v>0</v>
      </c>
      <c r="BF28" s="43"/>
      <c r="BG28" s="46">
        <f t="shared" si="26"/>
        <v>0</v>
      </c>
      <c r="BH28" s="42"/>
      <c r="BI28" s="46">
        <f t="shared" si="27"/>
        <v>0</v>
      </c>
      <c r="BJ28" s="43"/>
      <c r="BK28" s="45">
        <f t="shared" si="28"/>
        <v>0</v>
      </c>
      <c r="BL28" s="44"/>
    </row>
    <row r="29" spans="1:64" ht="15.75" customHeight="1" x14ac:dyDescent="0.2">
      <c r="A29" s="28" t="s">
        <v>130</v>
      </c>
      <c r="B29" s="38" t="s">
        <v>131</v>
      </c>
      <c r="C29" s="29" t="s">
        <v>76</v>
      </c>
      <c r="D29" s="38">
        <f t="shared" si="0"/>
        <v>1</v>
      </c>
      <c r="E29" s="39" t="s">
        <v>76</v>
      </c>
      <c r="F29" s="40" t="s">
        <v>77</v>
      </c>
      <c r="G29" s="41" t="s">
        <v>78</v>
      </c>
      <c r="H29" s="42"/>
      <c r="I29" s="43">
        <f t="shared" si="1"/>
        <v>0</v>
      </c>
      <c r="J29" s="43"/>
      <c r="K29" s="46">
        <f t="shared" si="2"/>
        <v>0</v>
      </c>
      <c r="L29" s="45"/>
      <c r="M29" s="46">
        <f t="shared" si="3"/>
        <v>0</v>
      </c>
      <c r="N29" s="42"/>
      <c r="O29" s="46">
        <f t="shared" si="4"/>
        <v>0</v>
      </c>
      <c r="P29" s="43"/>
      <c r="Q29" s="46">
        <f t="shared" si="5"/>
        <v>0</v>
      </c>
      <c r="R29" s="43"/>
      <c r="S29" s="46">
        <f t="shared" si="6"/>
        <v>0</v>
      </c>
      <c r="T29" s="42"/>
      <c r="U29" s="46">
        <f t="shared" si="7"/>
        <v>0</v>
      </c>
      <c r="V29" s="43"/>
      <c r="W29" s="46">
        <f t="shared" si="8"/>
        <v>0</v>
      </c>
      <c r="X29" s="43"/>
      <c r="Y29" s="46">
        <f t="shared" si="9"/>
        <v>0</v>
      </c>
      <c r="Z29" s="42"/>
      <c r="AA29" s="46">
        <f t="shared" si="10"/>
        <v>0</v>
      </c>
      <c r="AB29" s="43"/>
      <c r="AC29" s="46">
        <f t="shared" si="11"/>
        <v>0</v>
      </c>
      <c r="AD29" s="43"/>
      <c r="AE29" s="46">
        <f t="shared" si="12"/>
        <v>0</v>
      </c>
      <c r="AF29" s="43"/>
      <c r="AG29" s="46">
        <f t="shared" si="13"/>
        <v>0</v>
      </c>
      <c r="AH29" s="42"/>
      <c r="AI29" s="46">
        <f t="shared" si="14"/>
        <v>0</v>
      </c>
      <c r="AJ29" s="43"/>
      <c r="AK29" s="46">
        <f t="shared" si="15"/>
        <v>0</v>
      </c>
      <c r="AL29" s="43"/>
      <c r="AM29" s="46">
        <f t="shared" si="16"/>
        <v>0</v>
      </c>
      <c r="AN29" s="42"/>
      <c r="AO29" s="46">
        <f t="shared" si="17"/>
        <v>0</v>
      </c>
      <c r="AP29" s="43">
        <v>1</v>
      </c>
      <c r="AQ29" s="46">
        <f t="shared" si="18"/>
        <v>1</v>
      </c>
      <c r="AR29" s="43"/>
      <c r="AS29" s="46">
        <f t="shared" si="19"/>
        <v>0</v>
      </c>
      <c r="AT29" s="42"/>
      <c r="AU29" s="46">
        <f t="shared" si="20"/>
        <v>0</v>
      </c>
      <c r="AV29" s="42"/>
      <c r="AW29" s="46">
        <f t="shared" si="21"/>
        <v>0</v>
      </c>
      <c r="AX29" s="43"/>
      <c r="AY29" s="46">
        <f t="shared" si="22"/>
        <v>0</v>
      </c>
      <c r="AZ29" s="43"/>
      <c r="BA29" s="46">
        <f t="shared" si="23"/>
        <v>0</v>
      </c>
      <c r="BB29" s="42"/>
      <c r="BC29" s="46">
        <f t="shared" si="24"/>
        <v>0</v>
      </c>
      <c r="BD29" s="43"/>
      <c r="BE29" s="46">
        <f t="shared" si="25"/>
        <v>0</v>
      </c>
      <c r="BF29" s="43"/>
      <c r="BG29" s="46">
        <f t="shared" si="26"/>
        <v>0</v>
      </c>
      <c r="BH29" s="42"/>
      <c r="BI29" s="46">
        <f t="shared" si="27"/>
        <v>0</v>
      </c>
      <c r="BJ29" s="43"/>
      <c r="BK29" s="45">
        <f t="shared" si="28"/>
        <v>0</v>
      </c>
      <c r="BL29" s="44"/>
    </row>
    <row r="30" spans="1:64" ht="15.75" customHeight="1" x14ac:dyDescent="0.2">
      <c r="A30" s="28" t="s">
        <v>132</v>
      </c>
      <c r="B30" s="38" t="s">
        <v>133</v>
      </c>
      <c r="C30" s="29" t="s">
        <v>76</v>
      </c>
      <c r="D30" s="38">
        <f t="shared" si="0"/>
        <v>1</v>
      </c>
      <c r="E30" s="39" t="s">
        <v>76</v>
      </c>
      <c r="F30" s="40" t="s">
        <v>77</v>
      </c>
      <c r="G30" s="41" t="s">
        <v>78</v>
      </c>
      <c r="H30" s="42"/>
      <c r="I30" s="43">
        <f t="shared" si="1"/>
        <v>0</v>
      </c>
      <c r="J30" s="43"/>
      <c r="K30" s="46">
        <f t="shared" si="2"/>
        <v>0</v>
      </c>
      <c r="L30" s="45"/>
      <c r="M30" s="46">
        <f t="shared" si="3"/>
        <v>0</v>
      </c>
      <c r="N30" s="42">
        <v>1</v>
      </c>
      <c r="O30" s="46">
        <f t="shared" si="4"/>
        <v>1</v>
      </c>
      <c r="P30" s="43"/>
      <c r="Q30" s="46">
        <f t="shared" si="5"/>
        <v>0</v>
      </c>
      <c r="R30" s="43"/>
      <c r="S30" s="46">
        <f t="shared" si="6"/>
        <v>0</v>
      </c>
      <c r="T30" s="42"/>
      <c r="U30" s="46">
        <f t="shared" si="7"/>
        <v>0</v>
      </c>
      <c r="V30" s="43"/>
      <c r="W30" s="46">
        <f t="shared" si="8"/>
        <v>0</v>
      </c>
      <c r="X30" s="43"/>
      <c r="Y30" s="46">
        <f t="shared" si="9"/>
        <v>0</v>
      </c>
      <c r="Z30" s="42"/>
      <c r="AA30" s="46">
        <f t="shared" si="10"/>
        <v>0</v>
      </c>
      <c r="AB30" s="43"/>
      <c r="AC30" s="46">
        <f t="shared" si="11"/>
        <v>0</v>
      </c>
      <c r="AD30" s="43"/>
      <c r="AE30" s="46">
        <f t="shared" si="12"/>
        <v>0</v>
      </c>
      <c r="AF30" s="43"/>
      <c r="AG30" s="46">
        <f t="shared" si="13"/>
        <v>0</v>
      </c>
      <c r="AH30" s="42"/>
      <c r="AI30" s="46">
        <f t="shared" si="14"/>
        <v>0</v>
      </c>
      <c r="AJ30" s="43"/>
      <c r="AK30" s="46">
        <f t="shared" si="15"/>
        <v>0</v>
      </c>
      <c r="AL30" s="43"/>
      <c r="AM30" s="46">
        <f t="shared" si="16"/>
        <v>0</v>
      </c>
      <c r="AN30" s="42"/>
      <c r="AO30" s="46">
        <f t="shared" si="17"/>
        <v>0</v>
      </c>
      <c r="AP30" s="43"/>
      <c r="AQ30" s="46">
        <f t="shared" si="18"/>
        <v>0</v>
      </c>
      <c r="AR30" s="43"/>
      <c r="AS30" s="46">
        <f t="shared" si="19"/>
        <v>0</v>
      </c>
      <c r="AT30" s="42"/>
      <c r="AU30" s="46">
        <f t="shared" si="20"/>
        <v>0</v>
      </c>
      <c r="AV30" s="42"/>
      <c r="AW30" s="46">
        <f t="shared" si="21"/>
        <v>0</v>
      </c>
      <c r="AX30" s="43"/>
      <c r="AY30" s="46">
        <f t="shared" si="22"/>
        <v>0</v>
      </c>
      <c r="AZ30" s="43"/>
      <c r="BA30" s="46">
        <f t="shared" si="23"/>
        <v>0</v>
      </c>
      <c r="BB30" s="42"/>
      <c r="BC30" s="46">
        <f t="shared" si="24"/>
        <v>0</v>
      </c>
      <c r="BD30" s="43"/>
      <c r="BE30" s="46">
        <f t="shared" si="25"/>
        <v>0</v>
      </c>
      <c r="BF30" s="43"/>
      <c r="BG30" s="46">
        <f t="shared" si="26"/>
        <v>0</v>
      </c>
      <c r="BH30" s="42"/>
      <c r="BI30" s="46">
        <f t="shared" si="27"/>
        <v>0</v>
      </c>
      <c r="BJ30" s="43"/>
      <c r="BK30" s="45">
        <f t="shared" si="28"/>
        <v>0</v>
      </c>
      <c r="BL30" s="44"/>
    </row>
    <row r="31" spans="1:64" ht="15.75" customHeight="1" x14ac:dyDescent="0.2">
      <c r="A31" s="28" t="s">
        <v>134</v>
      </c>
      <c r="B31" s="38" t="s">
        <v>135</v>
      </c>
      <c r="C31" s="29" t="s">
        <v>76</v>
      </c>
      <c r="D31" s="38">
        <f t="shared" si="0"/>
        <v>1</v>
      </c>
      <c r="E31" s="39" t="s">
        <v>76</v>
      </c>
      <c r="F31" s="40" t="s">
        <v>77</v>
      </c>
      <c r="G31" s="41" t="s">
        <v>78</v>
      </c>
      <c r="H31" s="42"/>
      <c r="I31" s="43">
        <f t="shared" si="1"/>
        <v>0</v>
      </c>
      <c r="J31" s="43"/>
      <c r="K31" s="46">
        <f t="shared" si="2"/>
        <v>0</v>
      </c>
      <c r="L31" s="45"/>
      <c r="M31" s="46">
        <f t="shared" si="3"/>
        <v>0</v>
      </c>
      <c r="N31" s="42"/>
      <c r="O31" s="46">
        <f t="shared" si="4"/>
        <v>0</v>
      </c>
      <c r="P31" s="43"/>
      <c r="Q31" s="46">
        <f t="shared" si="5"/>
        <v>0</v>
      </c>
      <c r="R31" s="43"/>
      <c r="S31" s="46">
        <f t="shared" si="6"/>
        <v>0</v>
      </c>
      <c r="T31" s="42"/>
      <c r="U31" s="46">
        <f t="shared" si="7"/>
        <v>0</v>
      </c>
      <c r="V31" s="43"/>
      <c r="W31" s="46">
        <f t="shared" si="8"/>
        <v>0</v>
      </c>
      <c r="X31" s="43"/>
      <c r="Y31" s="46">
        <f t="shared" si="9"/>
        <v>0</v>
      </c>
      <c r="Z31" s="42"/>
      <c r="AA31" s="46">
        <f t="shared" si="10"/>
        <v>0</v>
      </c>
      <c r="AB31" s="43"/>
      <c r="AC31" s="46">
        <f t="shared" si="11"/>
        <v>0</v>
      </c>
      <c r="AD31" s="43"/>
      <c r="AE31" s="46">
        <f t="shared" si="12"/>
        <v>0</v>
      </c>
      <c r="AF31" s="43"/>
      <c r="AG31" s="46">
        <f t="shared" si="13"/>
        <v>0</v>
      </c>
      <c r="AH31" s="42"/>
      <c r="AI31" s="46">
        <f t="shared" si="14"/>
        <v>0</v>
      </c>
      <c r="AJ31" s="43"/>
      <c r="AK31" s="46">
        <f t="shared" si="15"/>
        <v>0</v>
      </c>
      <c r="AL31" s="43"/>
      <c r="AM31" s="46">
        <f t="shared" si="16"/>
        <v>0</v>
      </c>
      <c r="AN31" s="42"/>
      <c r="AO31" s="46">
        <f t="shared" si="17"/>
        <v>0</v>
      </c>
      <c r="AP31" s="43"/>
      <c r="AQ31" s="46">
        <f t="shared" si="18"/>
        <v>0</v>
      </c>
      <c r="AR31" s="43"/>
      <c r="AS31" s="46">
        <f t="shared" si="19"/>
        <v>0</v>
      </c>
      <c r="AT31" s="42"/>
      <c r="AU31" s="46">
        <f t="shared" si="20"/>
        <v>0</v>
      </c>
      <c r="AV31" s="42"/>
      <c r="AW31" s="46">
        <f t="shared" si="21"/>
        <v>0</v>
      </c>
      <c r="AX31" s="43"/>
      <c r="AY31" s="46">
        <f t="shared" si="22"/>
        <v>0</v>
      </c>
      <c r="AZ31" s="43"/>
      <c r="BA31" s="46">
        <f t="shared" si="23"/>
        <v>0</v>
      </c>
      <c r="BB31" s="42"/>
      <c r="BC31" s="46">
        <f t="shared" si="24"/>
        <v>0</v>
      </c>
      <c r="BD31" s="43"/>
      <c r="BE31" s="46">
        <f t="shared" si="25"/>
        <v>0</v>
      </c>
      <c r="BF31" s="43"/>
      <c r="BG31" s="46">
        <f t="shared" si="26"/>
        <v>0</v>
      </c>
      <c r="BH31" s="42"/>
      <c r="BI31" s="46">
        <f t="shared" si="27"/>
        <v>0</v>
      </c>
      <c r="BJ31" s="43">
        <v>1</v>
      </c>
      <c r="BK31" s="45">
        <f t="shared" si="28"/>
        <v>1</v>
      </c>
      <c r="BL31" s="44"/>
    </row>
    <row r="32" spans="1:64" ht="15.75" customHeight="1" x14ac:dyDescent="0.2">
      <c r="A32" s="28" t="s">
        <v>136</v>
      </c>
      <c r="B32" s="38" t="s">
        <v>137</v>
      </c>
      <c r="C32" s="29" t="s">
        <v>76</v>
      </c>
      <c r="D32" s="38">
        <f t="shared" si="0"/>
        <v>-1</v>
      </c>
      <c r="E32" s="39" t="s">
        <v>78</v>
      </c>
      <c r="F32" s="40" t="s">
        <v>77</v>
      </c>
      <c r="G32" s="41" t="s">
        <v>76</v>
      </c>
      <c r="H32" s="42"/>
      <c r="I32" s="43">
        <f t="shared" si="1"/>
        <v>0</v>
      </c>
      <c r="J32" s="43"/>
      <c r="K32" s="46">
        <f t="shared" si="2"/>
        <v>0</v>
      </c>
      <c r="L32" s="45"/>
      <c r="M32" s="46">
        <f t="shared" si="3"/>
        <v>0</v>
      </c>
      <c r="N32" s="42"/>
      <c r="O32" s="46">
        <f t="shared" si="4"/>
        <v>0</v>
      </c>
      <c r="P32" s="43"/>
      <c r="Q32" s="46">
        <f t="shared" si="5"/>
        <v>0</v>
      </c>
      <c r="R32" s="43"/>
      <c r="S32" s="46">
        <f t="shared" si="6"/>
        <v>0</v>
      </c>
      <c r="T32" s="42"/>
      <c r="U32" s="46">
        <f t="shared" si="7"/>
        <v>0</v>
      </c>
      <c r="V32" s="43">
        <v>1</v>
      </c>
      <c r="W32" s="46">
        <f t="shared" si="8"/>
        <v>-1</v>
      </c>
      <c r="X32" s="43"/>
      <c r="Y32" s="46">
        <f t="shared" si="9"/>
        <v>0</v>
      </c>
      <c r="Z32" s="42"/>
      <c r="AA32" s="46">
        <f t="shared" si="10"/>
        <v>0</v>
      </c>
      <c r="AB32" s="43"/>
      <c r="AC32" s="46">
        <f t="shared" si="11"/>
        <v>0</v>
      </c>
      <c r="AD32" s="43"/>
      <c r="AE32" s="46">
        <f t="shared" si="12"/>
        <v>0</v>
      </c>
      <c r="AF32" s="43"/>
      <c r="AG32" s="46">
        <f t="shared" si="13"/>
        <v>0</v>
      </c>
      <c r="AH32" s="42"/>
      <c r="AI32" s="46">
        <f t="shared" si="14"/>
        <v>0</v>
      </c>
      <c r="AJ32" s="43"/>
      <c r="AK32" s="46">
        <f t="shared" si="15"/>
        <v>0</v>
      </c>
      <c r="AL32" s="43"/>
      <c r="AM32" s="46">
        <f t="shared" si="16"/>
        <v>0</v>
      </c>
      <c r="AN32" s="42"/>
      <c r="AO32" s="46">
        <f t="shared" si="17"/>
        <v>0</v>
      </c>
      <c r="AP32" s="43"/>
      <c r="AQ32" s="46">
        <f t="shared" si="18"/>
        <v>0</v>
      </c>
      <c r="AR32" s="43"/>
      <c r="AS32" s="46">
        <f t="shared" si="19"/>
        <v>0</v>
      </c>
      <c r="AT32" s="42"/>
      <c r="AU32" s="46">
        <f t="shared" si="20"/>
        <v>0</v>
      </c>
      <c r="AV32" s="42"/>
      <c r="AW32" s="46">
        <f t="shared" si="21"/>
        <v>0</v>
      </c>
      <c r="AX32" s="43"/>
      <c r="AY32" s="46">
        <f t="shared" si="22"/>
        <v>0</v>
      </c>
      <c r="AZ32" s="43"/>
      <c r="BA32" s="46">
        <f t="shared" si="23"/>
        <v>0</v>
      </c>
      <c r="BB32" s="42"/>
      <c r="BC32" s="46">
        <f t="shared" si="24"/>
        <v>0</v>
      </c>
      <c r="BD32" s="43"/>
      <c r="BE32" s="46">
        <f t="shared" si="25"/>
        <v>0</v>
      </c>
      <c r="BF32" s="43"/>
      <c r="BG32" s="46">
        <f t="shared" si="26"/>
        <v>0</v>
      </c>
      <c r="BH32" s="42"/>
      <c r="BI32" s="46">
        <f t="shared" si="27"/>
        <v>0</v>
      </c>
      <c r="BJ32" s="43"/>
      <c r="BK32" s="45">
        <f t="shared" si="28"/>
        <v>0</v>
      </c>
      <c r="BL32" s="44"/>
    </row>
    <row r="33" spans="1:64" ht="15.75" customHeight="1" x14ac:dyDescent="0.2">
      <c r="A33" s="28" t="s">
        <v>138</v>
      </c>
      <c r="B33" s="38" t="s">
        <v>139</v>
      </c>
      <c r="C33" s="29" t="s">
        <v>78</v>
      </c>
      <c r="D33" s="38">
        <f t="shared" si="0"/>
        <v>-1</v>
      </c>
      <c r="E33" s="39" t="s">
        <v>76</v>
      </c>
      <c r="F33" s="40" t="s">
        <v>77</v>
      </c>
      <c r="G33" s="41" t="s">
        <v>78</v>
      </c>
      <c r="H33" s="42"/>
      <c r="I33" s="43">
        <f t="shared" si="1"/>
        <v>0</v>
      </c>
      <c r="J33" s="43"/>
      <c r="K33" s="46">
        <f t="shared" si="2"/>
        <v>0</v>
      </c>
      <c r="L33" s="45"/>
      <c r="M33" s="46">
        <f t="shared" si="3"/>
        <v>0</v>
      </c>
      <c r="N33" s="42"/>
      <c r="O33" s="46">
        <f t="shared" si="4"/>
        <v>0</v>
      </c>
      <c r="P33" s="43"/>
      <c r="Q33" s="46">
        <f t="shared" si="5"/>
        <v>0</v>
      </c>
      <c r="R33" s="43"/>
      <c r="S33" s="46">
        <f t="shared" si="6"/>
        <v>0</v>
      </c>
      <c r="T33" s="42"/>
      <c r="U33" s="46">
        <f t="shared" si="7"/>
        <v>0</v>
      </c>
      <c r="V33" s="43"/>
      <c r="W33" s="46">
        <f t="shared" si="8"/>
        <v>0</v>
      </c>
      <c r="X33" s="43"/>
      <c r="Y33" s="46">
        <f t="shared" si="9"/>
        <v>0</v>
      </c>
      <c r="Z33" s="42"/>
      <c r="AA33" s="46">
        <f t="shared" si="10"/>
        <v>0</v>
      </c>
      <c r="AB33" s="43">
        <v>1</v>
      </c>
      <c r="AC33" s="46">
        <f t="shared" si="11"/>
        <v>-1</v>
      </c>
      <c r="AD33" s="43"/>
      <c r="AE33" s="46">
        <f t="shared" si="12"/>
        <v>0</v>
      </c>
      <c r="AF33" s="43"/>
      <c r="AG33" s="46">
        <f t="shared" si="13"/>
        <v>0</v>
      </c>
      <c r="AH33" s="42"/>
      <c r="AI33" s="46">
        <f t="shared" si="14"/>
        <v>0</v>
      </c>
      <c r="AJ33" s="43"/>
      <c r="AK33" s="46">
        <f t="shared" si="15"/>
        <v>0</v>
      </c>
      <c r="AL33" s="43"/>
      <c r="AM33" s="46">
        <f t="shared" si="16"/>
        <v>0</v>
      </c>
      <c r="AN33" s="42"/>
      <c r="AO33" s="46">
        <f t="shared" si="17"/>
        <v>0</v>
      </c>
      <c r="AP33" s="43"/>
      <c r="AQ33" s="46">
        <f t="shared" si="18"/>
        <v>0</v>
      </c>
      <c r="AR33" s="43"/>
      <c r="AS33" s="46">
        <f t="shared" si="19"/>
        <v>0</v>
      </c>
      <c r="AT33" s="42"/>
      <c r="AU33" s="46">
        <f t="shared" si="20"/>
        <v>0</v>
      </c>
      <c r="AV33" s="42"/>
      <c r="AW33" s="46">
        <f t="shared" si="21"/>
        <v>0</v>
      </c>
      <c r="AX33" s="43"/>
      <c r="AY33" s="46">
        <f t="shared" si="22"/>
        <v>0</v>
      </c>
      <c r="AZ33" s="43"/>
      <c r="BA33" s="46">
        <f t="shared" si="23"/>
        <v>0</v>
      </c>
      <c r="BB33" s="42"/>
      <c r="BC33" s="46">
        <f t="shared" si="24"/>
        <v>0</v>
      </c>
      <c r="BD33" s="43"/>
      <c r="BE33" s="46">
        <f t="shared" si="25"/>
        <v>0</v>
      </c>
      <c r="BF33" s="43"/>
      <c r="BG33" s="46">
        <f t="shared" si="26"/>
        <v>0</v>
      </c>
      <c r="BH33" s="42"/>
      <c r="BI33" s="46">
        <f t="shared" si="27"/>
        <v>0</v>
      </c>
      <c r="BJ33" s="43"/>
      <c r="BK33" s="45">
        <f t="shared" si="28"/>
        <v>0</v>
      </c>
      <c r="BL33" s="44"/>
    </row>
    <row r="34" spans="1:64" ht="15.75" customHeight="1" x14ac:dyDescent="0.2">
      <c r="A34" s="28" t="s">
        <v>140</v>
      </c>
      <c r="B34" s="38" t="s">
        <v>141</v>
      </c>
      <c r="C34" s="29" t="s">
        <v>76</v>
      </c>
      <c r="D34" s="38">
        <f t="shared" si="0"/>
        <v>-1</v>
      </c>
      <c r="E34" s="39" t="s">
        <v>78</v>
      </c>
      <c r="F34" s="40" t="s">
        <v>77</v>
      </c>
      <c r="G34" s="41" t="s">
        <v>76</v>
      </c>
      <c r="H34" s="42"/>
      <c r="I34" s="43">
        <f t="shared" si="1"/>
        <v>0</v>
      </c>
      <c r="J34" s="43"/>
      <c r="K34" s="46">
        <f t="shared" si="2"/>
        <v>0</v>
      </c>
      <c r="L34" s="45"/>
      <c r="M34" s="46">
        <f t="shared" si="3"/>
        <v>0</v>
      </c>
      <c r="N34" s="42"/>
      <c r="O34" s="46">
        <f t="shared" si="4"/>
        <v>0</v>
      </c>
      <c r="P34" s="43"/>
      <c r="Q34" s="46">
        <f t="shared" si="5"/>
        <v>0</v>
      </c>
      <c r="R34" s="43"/>
      <c r="S34" s="46">
        <f t="shared" si="6"/>
        <v>0</v>
      </c>
      <c r="T34" s="42"/>
      <c r="U34" s="46">
        <f t="shared" si="7"/>
        <v>0</v>
      </c>
      <c r="V34" s="43">
        <v>1</v>
      </c>
      <c r="W34" s="46">
        <f t="shared" si="8"/>
        <v>-1</v>
      </c>
      <c r="X34" s="43"/>
      <c r="Y34" s="46">
        <f t="shared" si="9"/>
        <v>0</v>
      </c>
      <c r="Z34" s="42"/>
      <c r="AA34" s="46">
        <f t="shared" si="10"/>
        <v>0</v>
      </c>
      <c r="AB34" s="43"/>
      <c r="AC34" s="46">
        <f t="shared" si="11"/>
        <v>0</v>
      </c>
      <c r="AD34" s="43"/>
      <c r="AE34" s="46">
        <f t="shared" si="12"/>
        <v>0</v>
      </c>
      <c r="AF34" s="43"/>
      <c r="AG34" s="46">
        <f t="shared" si="13"/>
        <v>0</v>
      </c>
      <c r="AH34" s="42"/>
      <c r="AI34" s="46">
        <f t="shared" si="14"/>
        <v>0</v>
      </c>
      <c r="AJ34" s="43"/>
      <c r="AK34" s="46">
        <f t="shared" si="15"/>
        <v>0</v>
      </c>
      <c r="AL34" s="43"/>
      <c r="AM34" s="46">
        <f t="shared" si="16"/>
        <v>0</v>
      </c>
      <c r="AN34" s="42"/>
      <c r="AO34" s="46">
        <f t="shared" si="17"/>
        <v>0</v>
      </c>
      <c r="AP34" s="43"/>
      <c r="AQ34" s="46">
        <f t="shared" si="18"/>
        <v>0</v>
      </c>
      <c r="AR34" s="43"/>
      <c r="AS34" s="46">
        <f t="shared" si="19"/>
        <v>0</v>
      </c>
      <c r="AT34" s="42"/>
      <c r="AU34" s="46">
        <f t="shared" si="20"/>
        <v>0</v>
      </c>
      <c r="AV34" s="42"/>
      <c r="AW34" s="46">
        <f t="shared" si="21"/>
        <v>0</v>
      </c>
      <c r="AX34" s="43"/>
      <c r="AY34" s="46">
        <f t="shared" si="22"/>
        <v>0</v>
      </c>
      <c r="AZ34" s="43"/>
      <c r="BA34" s="46">
        <f t="shared" si="23"/>
        <v>0</v>
      </c>
      <c r="BB34" s="42"/>
      <c r="BC34" s="46">
        <f t="shared" si="24"/>
        <v>0</v>
      </c>
      <c r="BD34" s="43"/>
      <c r="BE34" s="46">
        <f t="shared" si="25"/>
        <v>0</v>
      </c>
      <c r="BF34" s="43"/>
      <c r="BG34" s="46">
        <f t="shared" si="26"/>
        <v>0</v>
      </c>
      <c r="BH34" s="42"/>
      <c r="BI34" s="46">
        <f t="shared" si="27"/>
        <v>0</v>
      </c>
      <c r="BJ34" s="43"/>
      <c r="BK34" s="45">
        <f t="shared" si="28"/>
        <v>0</v>
      </c>
      <c r="BL34" s="44"/>
    </row>
    <row r="35" spans="1:64" ht="15.75" customHeight="1" x14ac:dyDescent="0.2">
      <c r="A35" s="28" t="s">
        <v>142</v>
      </c>
      <c r="B35" s="38" t="s">
        <v>143</v>
      </c>
      <c r="C35" s="29" t="s">
        <v>76</v>
      </c>
      <c r="D35" s="38">
        <f t="shared" si="0"/>
        <v>-1</v>
      </c>
      <c r="E35" s="39" t="s">
        <v>78</v>
      </c>
      <c r="F35" s="40" t="s">
        <v>77</v>
      </c>
      <c r="G35" s="41" t="s">
        <v>76</v>
      </c>
      <c r="H35" s="42"/>
      <c r="I35" s="43">
        <f t="shared" si="1"/>
        <v>0</v>
      </c>
      <c r="J35" s="43"/>
      <c r="K35" s="46">
        <f t="shared" si="2"/>
        <v>0</v>
      </c>
      <c r="L35" s="45"/>
      <c r="M35" s="46">
        <f t="shared" si="3"/>
        <v>0</v>
      </c>
      <c r="N35" s="42"/>
      <c r="O35" s="46">
        <f t="shared" si="4"/>
        <v>0</v>
      </c>
      <c r="P35" s="43"/>
      <c r="Q35" s="46">
        <f t="shared" si="5"/>
        <v>0</v>
      </c>
      <c r="R35" s="43"/>
      <c r="S35" s="46">
        <f t="shared" si="6"/>
        <v>0</v>
      </c>
      <c r="T35" s="42"/>
      <c r="U35" s="46">
        <f t="shared" si="7"/>
        <v>0</v>
      </c>
      <c r="V35" s="43"/>
      <c r="W35" s="46">
        <f t="shared" si="8"/>
        <v>0</v>
      </c>
      <c r="X35" s="43"/>
      <c r="Y35" s="46">
        <f t="shared" si="9"/>
        <v>0</v>
      </c>
      <c r="Z35" s="42"/>
      <c r="AA35" s="46">
        <f t="shared" si="10"/>
        <v>0</v>
      </c>
      <c r="AB35" s="43"/>
      <c r="AC35" s="46">
        <f t="shared" si="11"/>
        <v>0</v>
      </c>
      <c r="AD35" s="43"/>
      <c r="AE35" s="46">
        <f t="shared" si="12"/>
        <v>0</v>
      </c>
      <c r="AF35" s="43"/>
      <c r="AG35" s="46">
        <f t="shared" si="13"/>
        <v>0</v>
      </c>
      <c r="AH35" s="42"/>
      <c r="AI35" s="46">
        <f t="shared" si="14"/>
        <v>0</v>
      </c>
      <c r="AJ35" s="43"/>
      <c r="AK35" s="46">
        <f t="shared" si="15"/>
        <v>0</v>
      </c>
      <c r="AL35" s="43"/>
      <c r="AM35" s="46">
        <f t="shared" si="16"/>
        <v>0</v>
      </c>
      <c r="AN35" s="42"/>
      <c r="AO35" s="46">
        <f t="shared" si="17"/>
        <v>0</v>
      </c>
      <c r="AP35" s="43"/>
      <c r="AQ35" s="46">
        <f t="shared" si="18"/>
        <v>0</v>
      </c>
      <c r="AR35" s="43"/>
      <c r="AS35" s="46">
        <f t="shared" si="19"/>
        <v>0</v>
      </c>
      <c r="AT35" s="42"/>
      <c r="AU35" s="46">
        <f t="shared" si="20"/>
        <v>0</v>
      </c>
      <c r="AV35" s="42"/>
      <c r="AW35" s="46">
        <f t="shared" si="21"/>
        <v>0</v>
      </c>
      <c r="AX35" s="43"/>
      <c r="AY35" s="46">
        <f t="shared" si="22"/>
        <v>0</v>
      </c>
      <c r="AZ35" s="43"/>
      <c r="BA35" s="46">
        <f t="shared" si="23"/>
        <v>0</v>
      </c>
      <c r="BB35" s="42"/>
      <c r="BC35" s="46">
        <f t="shared" si="24"/>
        <v>0</v>
      </c>
      <c r="BD35" s="43"/>
      <c r="BE35" s="46">
        <f t="shared" si="25"/>
        <v>0</v>
      </c>
      <c r="BF35" s="43"/>
      <c r="BG35" s="46">
        <f t="shared" si="26"/>
        <v>0</v>
      </c>
      <c r="BH35" s="42">
        <v>1</v>
      </c>
      <c r="BI35" s="46">
        <f t="shared" si="27"/>
        <v>-1</v>
      </c>
      <c r="BJ35" s="43"/>
      <c r="BK35" s="45">
        <f t="shared" si="28"/>
        <v>0</v>
      </c>
      <c r="BL35" s="44"/>
    </row>
    <row r="36" spans="1:64" ht="15.75" customHeight="1" x14ac:dyDescent="0.2">
      <c r="A36" s="28" t="s">
        <v>144</v>
      </c>
      <c r="B36" s="38" t="s">
        <v>145</v>
      </c>
      <c r="C36" s="29" t="s">
        <v>76</v>
      </c>
      <c r="D36" s="38">
        <f t="shared" si="0"/>
        <v>-1</v>
      </c>
      <c r="E36" s="39" t="s">
        <v>78</v>
      </c>
      <c r="F36" s="40" t="s">
        <v>77</v>
      </c>
      <c r="G36" s="41" t="s">
        <v>76</v>
      </c>
      <c r="H36" s="42"/>
      <c r="I36" s="43">
        <f t="shared" si="1"/>
        <v>0</v>
      </c>
      <c r="J36" s="43"/>
      <c r="K36" s="46">
        <f t="shared" si="2"/>
        <v>0</v>
      </c>
      <c r="L36" s="45"/>
      <c r="M36" s="46">
        <f t="shared" si="3"/>
        <v>0</v>
      </c>
      <c r="N36" s="42"/>
      <c r="O36" s="46">
        <f t="shared" si="4"/>
        <v>0</v>
      </c>
      <c r="P36" s="43"/>
      <c r="Q36" s="46">
        <f t="shared" si="5"/>
        <v>0</v>
      </c>
      <c r="R36" s="43"/>
      <c r="S36" s="46">
        <f t="shared" si="6"/>
        <v>0</v>
      </c>
      <c r="T36" s="42"/>
      <c r="U36" s="46">
        <f t="shared" si="7"/>
        <v>0</v>
      </c>
      <c r="V36" s="43"/>
      <c r="W36" s="46">
        <f t="shared" si="8"/>
        <v>0</v>
      </c>
      <c r="X36" s="43"/>
      <c r="Y36" s="46">
        <f t="shared" si="9"/>
        <v>0</v>
      </c>
      <c r="Z36" s="42"/>
      <c r="AA36" s="46">
        <f t="shared" si="10"/>
        <v>0</v>
      </c>
      <c r="AB36" s="43"/>
      <c r="AC36" s="46">
        <f t="shared" si="11"/>
        <v>0</v>
      </c>
      <c r="AD36" s="43"/>
      <c r="AE36" s="46">
        <f t="shared" si="12"/>
        <v>0</v>
      </c>
      <c r="AF36" s="43"/>
      <c r="AG36" s="46">
        <f t="shared" si="13"/>
        <v>0</v>
      </c>
      <c r="AH36" s="42"/>
      <c r="AI36" s="46">
        <f t="shared" si="14"/>
        <v>0</v>
      </c>
      <c r="AJ36" s="43"/>
      <c r="AK36" s="46">
        <f t="shared" si="15"/>
        <v>0</v>
      </c>
      <c r="AL36" s="43"/>
      <c r="AM36" s="46">
        <f t="shared" si="16"/>
        <v>0</v>
      </c>
      <c r="AN36" s="42">
        <v>1</v>
      </c>
      <c r="AO36" s="46">
        <f t="shared" si="17"/>
        <v>-1</v>
      </c>
      <c r="AP36" s="43"/>
      <c r="AQ36" s="46">
        <f t="shared" si="18"/>
        <v>0</v>
      </c>
      <c r="AR36" s="43"/>
      <c r="AS36" s="46">
        <f t="shared" si="19"/>
        <v>0</v>
      </c>
      <c r="AT36" s="42"/>
      <c r="AU36" s="46">
        <f t="shared" si="20"/>
        <v>0</v>
      </c>
      <c r="AV36" s="42"/>
      <c r="AW36" s="46">
        <f t="shared" si="21"/>
        <v>0</v>
      </c>
      <c r="AX36" s="43"/>
      <c r="AY36" s="46">
        <f t="shared" si="22"/>
        <v>0</v>
      </c>
      <c r="AZ36" s="43"/>
      <c r="BA36" s="46">
        <f t="shared" si="23"/>
        <v>0</v>
      </c>
      <c r="BB36" s="42"/>
      <c r="BC36" s="46">
        <f t="shared" si="24"/>
        <v>0</v>
      </c>
      <c r="BD36" s="43"/>
      <c r="BE36" s="46">
        <f t="shared" si="25"/>
        <v>0</v>
      </c>
      <c r="BF36" s="43"/>
      <c r="BG36" s="46">
        <f t="shared" si="26"/>
        <v>0</v>
      </c>
      <c r="BH36" s="42"/>
      <c r="BI36" s="46">
        <f t="shared" si="27"/>
        <v>0</v>
      </c>
      <c r="BJ36" s="43"/>
      <c r="BK36" s="45">
        <f t="shared" si="28"/>
        <v>0</v>
      </c>
      <c r="BL36" s="44"/>
    </row>
    <row r="37" spans="1:64" ht="26.25" customHeight="1" x14ac:dyDescent="0.2">
      <c r="A37" s="28" t="s">
        <v>146</v>
      </c>
      <c r="B37" s="48" t="s">
        <v>637</v>
      </c>
      <c r="C37" s="29" t="s">
        <v>77</v>
      </c>
      <c r="D37" s="38">
        <f t="shared" si="0"/>
        <v>0</v>
      </c>
      <c r="E37" s="39" t="s">
        <v>76</v>
      </c>
      <c r="F37" s="40" t="s">
        <v>77</v>
      </c>
      <c r="G37" s="41" t="s">
        <v>78</v>
      </c>
      <c r="H37" s="42"/>
      <c r="I37" s="43">
        <f t="shared" si="1"/>
        <v>0</v>
      </c>
      <c r="J37" s="43"/>
      <c r="K37" s="46">
        <f t="shared" si="2"/>
        <v>0</v>
      </c>
      <c r="L37" s="45"/>
      <c r="M37" s="46">
        <f t="shared" si="3"/>
        <v>0</v>
      </c>
      <c r="N37" s="42">
        <v>1</v>
      </c>
      <c r="O37" s="46">
        <f t="shared" si="4"/>
        <v>0</v>
      </c>
      <c r="P37" s="43"/>
      <c r="Q37" s="46">
        <f t="shared" si="5"/>
        <v>0</v>
      </c>
      <c r="R37" s="43"/>
      <c r="S37" s="46">
        <f t="shared" si="6"/>
        <v>0</v>
      </c>
      <c r="T37" s="42"/>
      <c r="U37" s="46">
        <f t="shared" si="7"/>
        <v>0</v>
      </c>
      <c r="V37" s="43"/>
      <c r="W37" s="46">
        <f t="shared" si="8"/>
        <v>0</v>
      </c>
      <c r="X37" s="43"/>
      <c r="Y37" s="46">
        <f t="shared" si="9"/>
        <v>0</v>
      </c>
      <c r="Z37" s="42"/>
      <c r="AA37" s="46">
        <f t="shared" si="10"/>
        <v>0</v>
      </c>
      <c r="AB37" s="43"/>
      <c r="AC37" s="46">
        <f t="shared" si="11"/>
        <v>0</v>
      </c>
      <c r="AD37" s="43"/>
      <c r="AE37" s="46">
        <f t="shared" si="12"/>
        <v>0</v>
      </c>
      <c r="AF37" s="43"/>
      <c r="AG37" s="46">
        <f t="shared" si="13"/>
        <v>0</v>
      </c>
      <c r="AH37" s="42"/>
      <c r="AI37" s="46">
        <f t="shared" si="14"/>
        <v>0</v>
      </c>
      <c r="AJ37" s="43"/>
      <c r="AK37" s="46">
        <f t="shared" si="15"/>
        <v>0</v>
      </c>
      <c r="AL37" s="43"/>
      <c r="AM37" s="46">
        <f t="shared" si="16"/>
        <v>0</v>
      </c>
      <c r="AN37" s="42"/>
      <c r="AO37" s="46">
        <f t="shared" si="17"/>
        <v>0</v>
      </c>
      <c r="AP37" s="43"/>
      <c r="AQ37" s="46">
        <f t="shared" si="18"/>
        <v>0</v>
      </c>
      <c r="AR37" s="43"/>
      <c r="AS37" s="46">
        <f t="shared" si="19"/>
        <v>0</v>
      </c>
      <c r="AT37" s="42"/>
      <c r="AU37" s="46">
        <f t="shared" si="20"/>
        <v>0</v>
      </c>
      <c r="AV37" s="42"/>
      <c r="AW37" s="46">
        <f t="shared" si="21"/>
        <v>0</v>
      </c>
      <c r="AX37" s="43"/>
      <c r="AY37" s="46">
        <f t="shared" si="22"/>
        <v>0</v>
      </c>
      <c r="AZ37" s="43"/>
      <c r="BA37" s="46">
        <f t="shared" si="23"/>
        <v>0</v>
      </c>
      <c r="BB37" s="42"/>
      <c r="BC37" s="46">
        <f t="shared" si="24"/>
        <v>0</v>
      </c>
      <c r="BD37" s="43"/>
      <c r="BE37" s="46">
        <f t="shared" si="25"/>
        <v>0</v>
      </c>
      <c r="BF37" s="43"/>
      <c r="BG37" s="46">
        <f t="shared" si="26"/>
        <v>0</v>
      </c>
      <c r="BH37" s="42"/>
      <c r="BI37" s="46">
        <f t="shared" si="27"/>
        <v>0</v>
      </c>
      <c r="BJ37" s="43"/>
      <c r="BK37" s="45">
        <f t="shared" si="28"/>
        <v>0</v>
      </c>
      <c r="BL37" s="44"/>
    </row>
    <row r="38" spans="1:64" ht="15.75" customHeight="1" x14ac:dyDescent="0.2">
      <c r="A38" s="28" t="s">
        <v>147</v>
      </c>
      <c r="B38" s="38" t="s">
        <v>148</v>
      </c>
      <c r="C38" s="29" t="s">
        <v>76</v>
      </c>
      <c r="D38" s="38">
        <f t="shared" si="0"/>
        <v>1</v>
      </c>
      <c r="E38" s="39" t="s">
        <v>76</v>
      </c>
      <c r="F38" s="40" t="s">
        <v>77</v>
      </c>
      <c r="G38" s="41" t="s">
        <v>78</v>
      </c>
      <c r="H38" s="42"/>
      <c r="I38" s="43">
        <f t="shared" si="1"/>
        <v>0</v>
      </c>
      <c r="J38" s="43"/>
      <c r="K38" s="46">
        <f t="shared" si="2"/>
        <v>0</v>
      </c>
      <c r="L38" s="45"/>
      <c r="M38" s="46">
        <f t="shared" si="3"/>
        <v>0</v>
      </c>
      <c r="N38" s="42"/>
      <c r="O38" s="46">
        <f t="shared" si="4"/>
        <v>0</v>
      </c>
      <c r="P38" s="43"/>
      <c r="Q38" s="46">
        <f t="shared" si="5"/>
        <v>0</v>
      </c>
      <c r="R38" s="43"/>
      <c r="S38" s="46">
        <f t="shared" si="6"/>
        <v>0</v>
      </c>
      <c r="T38" s="42"/>
      <c r="U38" s="46">
        <f t="shared" si="7"/>
        <v>0</v>
      </c>
      <c r="V38" s="43"/>
      <c r="W38" s="46">
        <f t="shared" si="8"/>
        <v>0</v>
      </c>
      <c r="X38" s="43"/>
      <c r="Y38" s="46">
        <f t="shared" si="9"/>
        <v>0</v>
      </c>
      <c r="Z38" s="42"/>
      <c r="AA38" s="46">
        <f t="shared" si="10"/>
        <v>0</v>
      </c>
      <c r="AB38" s="43"/>
      <c r="AC38" s="46">
        <f t="shared" si="11"/>
        <v>0</v>
      </c>
      <c r="AD38" s="43"/>
      <c r="AE38" s="46">
        <f t="shared" si="12"/>
        <v>0</v>
      </c>
      <c r="AF38" s="43"/>
      <c r="AG38" s="46">
        <f t="shared" si="13"/>
        <v>0</v>
      </c>
      <c r="AH38" s="42"/>
      <c r="AI38" s="46">
        <f t="shared" si="14"/>
        <v>0</v>
      </c>
      <c r="AJ38" s="43"/>
      <c r="AK38" s="46">
        <f t="shared" si="15"/>
        <v>0</v>
      </c>
      <c r="AL38" s="43"/>
      <c r="AM38" s="46">
        <f t="shared" si="16"/>
        <v>0</v>
      </c>
      <c r="AN38" s="42"/>
      <c r="AO38" s="46">
        <f t="shared" si="17"/>
        <v>0</v>
      </c>
      <c r="AP38" s="43"/>
      <c r="AQ38" s="46">
        <f t="shared" si="18"/>
        <v>0</v>
      </c>
      <c r="AR38" s="43"/>
      <c r="AS38" s="46">
        <f t="shared" si="19"/>
        <v>0</v>
      </c>
      <c r="AT38" s="42"/>
      <c r="AU38" s="46">
        <f t="shared" si="20"/>
        <v>0</v>
      </c>
      <c r="AV38" s="42"/>
      <c r="AW38" s="46">
        <f t="shared" si="21"/>
        <v>0</v>
      </c>
      <c r="AX38" s="43"/>
      <c r="AY38" s="46">
        <f t="shared" si="22"/>
        <v>0</v>
      </c>
      <c r="AZ38" s="43"/>
      <c r="BA38" s="46">
        <f t="shared" si="23"/>
        <v>0</v>
      </c>
      <c r="BB38" s="42"/>
      <c r="BC38" s="46">
        <f t="shared" si="24"/>
        <v>0</v>
      </c>
      <c r="BD38" s="43"/>
      <c r="BE38" s="46">
        <f t="shared" si="25"/>
        <v>0</v>
      </c>
      <c r="BF38" s="43"/>
      <c r="BG38" s="46">
        <f t="shared" si="26"/>
        <v>0</v>
      </c>
      <c r="BH38" s="42"/>
      <c r="BI38" s="46">
        <f t="shared" si="27"/>
        <v>0</v>
      </c>
      <c r="BJ38" s="43">
        <v>1</v>
      </c>
      <c r="BK38" s="45">
        <f t="shared" si="28"/>
        <v>1</v>
      </c>
      <c r="BL38" s="44"/>
    </row>
    <row r="39" spans="1:64" ht="15.75" customHeight="1" x14ac:dyDescent="0.2">
      <c r="A39" s="28" t="s">
        <v>149</v>
      </c>
      <c r="B39" s="38" t="s">
        <v>150</v>
      </c>
      <c r="C39" s="29" t="s">
        <v>78</v>
      </c>
      <c r="D39" s="38">
        <f t="shared" si="0"/>
        <v>1</v>
      </c>
      <c r="E39" s="39" t="s">
        <v>78</v>
      </c>
      <c r="F39" s="40" t="s">
        <v>77</v>
      </c>
      <c r="G39" s="41" t="s">
        <v>76</v>
      </c>
      <c r="H39" s="42"/>
      <c r="I39" s="43">
        <f t="shared" si="1"/>
        <v>0</v>
      </c>
      <c r="J39" s="43"/>
      <c r="K39" s="46">
        <f t="shared" si="2"/>
        <v>0</v>
      </c>
      <c r="L39" s="45"/>
      <c r="M39" s="46">
        <f t="shared" si="3"/>
        <v>0</v>
      </c>
      <c r="N39" s="42"/>
      <c r="O39" s="46">
        <f t="shared" si="4"/>
        <v>0</v>
      </c>
      <c r="P39" s="43"/>
      <c r="Q39" s="46">
        <f t="shared" si="5"/>
        <v>0</v>
      </c>
      <c r="R39" s="43"/>
      <c r="S39" s="46">
        <f t="shared" si="6"/>
        <v>0</v>
      </c>
      <c r="T39" s="42"/>
      <c r="U39" s="46">
        <f t="shared" si="7"/>
        <v>0</v>
      </c>
      <c r="V39" s="43"/>
      <c r="W39" s="46">
        <f t="shared" si="8"/>
        <v>0</v>
      </c>
      <c r="X39" s="43"/>
      <c r="Y39" s="46">
        <f t="shared" si="9"/>
        <v>0</v>
      </c>
      <c r="Z39" s="42"/>
      <c r="AA39" s="46">
        <f t="shared" si="10"/>
        <v>0</v>
      </c>
      <c r="AB39" s="43"/>
      <c r="AC39" s="46">
        <f t="shared" si="11"/>
        <v>0</v>
      </c>
      <c r="AD39" s="43"/>
      <c r="AE39" s="46">
        <f t="shared" si="12"/>
        <v>0</v>
      </c>
      <c r="AF39" s="43"/>
      <c r="AG39" s="46">
        <f t="shared" si="13"/>
        <v>0</v>
      </c>
      <c r="AH39" s="42"/>
      <c r="AI39" s="46">
        <f t="shared" si="14"/>
        <v>0</v>
      </c>
      <c r="AJ39" s="43"/>
      <c r="AK39" s="46">
        <f t="shared" si="15"/>
        <v>0</v>
      </c>
      <c r="AL39" s="43"/>
      <c r="AM39" s="46">
        <f t="shared" si="16"/>
        <v>0</v>
      </c>
      <c r="AN39" s="42"/>
      <c r="AO39" s="46">
        <f t="shared" si="17"/>
        <v>0</v>
      </c>
      <c r="AP39" s="43"/>
      <c r="AQ39" s="46">
        <f t="shared" si="18"/>
        <v>0</v>
      </c>
      <c r="AR39" s="43"/>
      <c r="AS39" s="46">
        <f t="shared" si="19"/>
        <v>0</v>
      </c>
      <c r="AT39" s="42"/>
      <c r="AU39" s="46">
        <f t="shared" si="20"/>
        <v>0</v>
      </c>
      <c r="AV39" s="42"/>
      <c r="AW39" s="46">
        <f t="shared" si="21"/>
        <v>0</v>
      </c>
      <c r="AX39" s="43"/>
      <c r="AY39" s="46">
        <f t="shared" si="22"/>
        <v>0</v>
      </c>
      <c r="AZ39" s="43">
        <v>1</v>
      </c>
      <c r="BA39" s="46">
        <f t="shared" si="23"/>
        <v>1</v>
      </c>
      <c r="BB39" s="42"/>
      <c r="BC39" s="46">
        <f t="shared" si="24"/>
        <v>0</v>
      </c>
      <c r="BD39" s="43"/>
      <c r="BE39" s="46">
        <f t="shared" si="25"/>
        <v>0</v>
      </c>
      <c r="BF39" s="43"/>
      <c r="BG39" s="46">
        <f t="shared" si="26"/>
        <v>0</v>
      </c>
      <c r="BH39" s="42"/>
      <c r="BI39" s="46">
        <f t="shared" si="27"/>
        <v>0</v>
      </c>
      <c r="BJ39" s="43"/>
      <c r="BK39" s="45">
        <f t="shared" si="28"/>
        <v>0</v>
      </c>
      <c r="BL39" s="44"/>
    </row>
    <row r="40" spans="1:64" ht="15.75" customHeight="1" x14ac:dyDescent="0.2">
      <c r="A40" s="28" t="s">
        <v>151</v>
      </c>
      <c r="B40" s="38" t="s">
        <v>152</v>
      </c>
      <c r="C40" s="29" t="s">
        <v>153</v>
      </c>
      <c r="D40" s="38">
        <f t="shared" si="0"/>
        <v>1</v>
      </c>
      <c r="E40" s="39" t="s">
        <v>153</v>
      </c>
      <c r="F40" s="40" t="s">
        <v>154</v>
      </c>
      <c r="G40" s="41" t="s">
        <v>155</v>
      </c>
      <c r="H40" s="42"/>
      <c r="I40" s="43">
        <f t="shared" si="1"/>
        <v>0</v>
      </c>
      <c r="J40" s="43"/>
      <c r="K40" s="46">
        <f t="shared" si="2"/>
        <v>0</v>
      </c>
      <c r="L40" s="45">
        <v>1</v>
      </c>
      <c r="M40" s="46">
        <f t="shared" si="3"/>
        <v>1</v>
      </c>
      <c r="N40" s="42"/>
      <c r="O40" s="46">
        <f t="shared" si="4"/>
        <v>0</v>
      </c>
      <c r="P40" s="43"/>
      <c r="Q40" s="46">
        <f t="shared" si="5"/>
        <v>0</v>
      </c>
      <c r="R40" s="43"/>
      <c r="S40" s="46">
        <f t="shared" si="6"/>
        <v>0</v>
      </c>
      <c r="T40" s="42"/>
      <c r="U40" s="46">
        <f t="shared" si="7"/>
        <v>0</v>
      </c>
      <c r="V40" s="43"/>
      <c r="W40" s="46">
        <f t="shared" si="8"/>
        <v>0</v>
      </c>
      <c r="X40" s="43"/>
      <c r="Y40" s="46">
        <f t="shared" si="9"/>
        <v>0</v>
      </c>
      <c r="Z40" s="42"/>
      <c r="AA40" s="46">
        <f t="shared" si="10"/>
        <v>0</v>
      </c>
      <c r="AB40" s="43"/>
      <c r="AC40" s="46">
        <f t="shared" si="11"/>
        <v>0</v>
      </c>
      <c r="AD40" s="43"/>
      <c r="AE40" s="46">
        <f t="shared" si="12"/>
        <v>0</v>
      </c>
      <c r="AF40" s="43"/>
      <c r="AG40" s="46">
        <f t="shared" si="13"/>
        <v>0</v>
      </c>
      <c r="AH40" s="42"/>
      <c r="AI40" s="46">
        <f t="shared" si="14"/>
        <v>0</v>
      </c>
      <c r="AJ40" s="43"/>
      <c r="AK40" s="46">
        <f t="shared" si="15"/>
        <v>0</v>
      </c>
      <c r="AL40" s="43"/>
      <c r="AM40" s="46">
        <f t="shared" si="16"/>
        <v>0</v>
      </c>
      <c r="AN40" s="42"/>
      <c r="AO40" s="46">
        <f t="shared" si="17"/>
        <v>0</v>
      </c>
      <c r="AP40" s="43"/>
      <c r="AQ40" s="46">
        <f t="shared" si="18"/>
        <v>0</v>
      </c>
      <c r="AR40" s="43"/>
      <c r="AS40" s="46">
        <f t="shared" si="19"/>
        <v>0</v>
      </c>
      <c r="AT40" s="42"/>
      <c r="AU40" s="46">
        <f t="shared" si="20"/>
        <v>0</v>
      </c>
      <c r="AV40" s="42"/>
      <c r="AW40" s="46">
        <f t="shared" si="21"/>
        <v>0</v>
      </c>
      <c r="AX40" s="43"/>
      <c r="AY40" s="46">
        <f t="shared" si="22"/>
        <v>0</v>
      </c>
      <c r="AZ40" s="43"/>
      <c r="BA40" s="46">
        <f t="shared" si="23"/>
        <v>0</v>
      </c>
      <c r="BB40" s="42"/>
      <c r="BC40" s="46">
        <f t="shared" si="24"/>
        <v>0</v>
      </c>
      <c r="BD40" s="43"/>
      <c r="BE40" s="46">
        <f t="shared" si="25"/>
        <v>0</v>
      </c>
      <c r="BF40" s="43"/>
      <c r="BG40" s="46">
        <f t="shared" si="26"/>
        <v>0</v>
      </c>
      <c r="BH40" s="42"/>
      <c r="BI40" s="46">
        <f t="shared" si="27"/>
        <v>0</v>
      </c>
      <c r="BJ40" s="43"/>
      <c r="BK40" s="45">
        <f t="shared" si="28"/>
        <v>0</v>
      </c>
      <c r="BL40" s="44"/>
    </row>
    <row r="41" spans="1:64" ht="15.75" customHeight="1" x14ac:dyDescent="0.2">
      <c r="A41" s="28" t="s">
        <v>156</v>
      </c>
      <c r="B41" s="38" t="s">
        <v>157</v>
      </c>
      <c r="C41" s="29" t="s">
        <v>77</v>
      </c>
      <c r="D41" s="38">
        <f t="shared" si="0"/>
        <v>0</v>
      </c>
      <c r="E41" s="39" t="s">
        <v>78</v>
      </c>
      <c r="F41" s="40" t="s">
        <v>77</v>
      </c>
      <c r="G41" s="41" t="s">
        <v>76</v>
      </c>
      <c r="H41" s="42"/>
      <c r="I41" s="43">
        <f t="shared" si="1"/>
        <v>0</v>
      </c>
      <c r="J41" s="43"/>
      <c r="K41" s="46">
        <f t="shared" si="2"/>
        <v>0</v>
      </c>
      <c r="L41" s="45"/>
      <c r="M41" s="46">
        <f t="shared" si="3"/>
        <v>0</v>
      </c>
      <c r="N41" s="42"/>
      <c r="O41" s="46">
        <f t="shared" si="4"/>
        <v>0</v>
      </c>
      <c r="P41" s="43"/>
      <c r="Q41" s="46">
        <f t="shared" si="5"/>
        <v>0</v>
      </c>
      <c r="R41" s="43"/>
      <c r="S41" s="46">
        <f t="shared" si="6"/>
        <v>0</v>
      </c>
      <c r="T41" s="42"/>
      <c r="U41" s="46">
        <f t="shared" si="7"/>
        <v>0</v>
      </c>
      <c r="V41" s="43">
        <v>1</v>
      </c>
      <c r="W41" s="46">
        <f t="shared" si="8"/>
        <v>0</v>
      </c>
      <c r="X41" s="43"/>
      <c r="Y41" s="46">
        <f t="shared" si="9"/>
        <v>0</v>
      </c>
      <c r="Z41" s="42"/>
      <c r="AA41" s="46">
        <f t="shared" si="10"/>
        <v>0</v>
      </c>
      <c r="AB41" s="43"/>
      <c r="AC41" s="46">
        <f t="shared" si="11"/>
        <v>0</v>
      </c>
      <c r="AD41" s="43"/>
      <c r="AE41" s="46">
        <f t="shared" si="12"/>
        <v>0</v>
      </c>
      <c r="AF41" s="43"/>
      <c r="AG41" s="46">
        <f t="shared" si="13"/>
        <v>0</v>
      </c>
      <c r="AH41" s="42"/>
      <c r="AI41" s="46">
        <f t="shared" si="14"/>
        <v>0</v>
      </c>
      <c r="AJ41" s="43"/>
      <c r="AK41" s="46">
        <f t="shared" si="15"/>
        <v>0</v>
      </c>
      <c r="AL41" s="43"/>
      <c r="AM41" s="46">
        <f t="shared" si="16"/>
        <v>0</v>
      </c>
      <c r="AN41" s="42"/>
      <c r="AO41" s="46">
        <f t="shared" si="17"/>
        <v>0</v>
      </c>
      <c r="AP41" s="43"/>
      <c r="AQ41" s="46">
        <f t="shared" si="18"/>
        <v>0</v>
      </c>
      <c r="AR41" s="43"/>
      <c r="AS41" s="46">
        <f t="shared" si="19"/>
        <v>0</v>
      </c>
      <c r="AT41" s="42"/>
      <c r="AU41" s="46">
        <f t="shared" si="20"/>
        <v>0</v>
      </c>
      <c r="AV41" s="42"/>
      <c r="AW41" s="46">
        <f t="shared" si="21"/>
        <v>0</v>
      </c>
      <c r="AX41" s="43"/>
      <c r="AY41" s="46">
        <f t="shared" si="22"/>
        <v>0</v>
      </c>
      <c r="AZ41" s="43"/>
      <c r="BA41" s="46">
        <f t="shared" si="23"/>
        <v>0</v>
      </c>
      <c r="BB41" s="42"/>
      <c r="BC41" s="46">
        <f t="shared" si="24"/>
        <v>0</v>
      </c>
      <c r="BD41" s="43"/>
      <c r="BE41" s="46">
        <f t="shared" si="25"/>
        <v>0</v>
      </c>
      <c r="BF41" s="43"/>
      <c r="BG41" s="46">
        <f t="shared" si="26"/>
        <v>0</v>
      </c>
      <c r="BH41" s="42"/>
      <c r="BI41" s="46">
        <f t="shared" si="27"/>
        <v>0</v>
      </c>
      <c r="BJ41" s="43"/>
      <c r="BK41" s="45">
        <f t="shared" si="28"/>
        <v>0</v>
      </c>
      <c r="BL41" s="44"/>
    </row>
    <row r="42" spans="1:64" ht="15.75" customHeight="1" x14ac:dyDescent="0.2">
      <c r="A42" s="28" t="s">
        <v>158</v>
      </c>
      <c r="B42" s="38" t="s">
        <v>159</v>
      </c>
      <c r="C42" s="29" t="s">
        <v>78</v>
      </c>
      <c r="D42" s="38">
        <f t="shared" si="0"/>
        <v>1</v>
      </c>
      <c r="E42" s="39" t="s">
        <v>78</v>
      </c>
      <c r="F42" s="40" t="s">
        <v>77</v>
      </c>
      <c r="G42" s="41" t="s">
        <v>76</v>
      </c>
      <c r="H42" s="42"/>
      <c r="I42" s="43">
        <f t="shared" si="1"/>
        <v>0</v>
      </c>
      <c r="J42" s="43">
        <v>1</v>
      </c>
      <c r="K42" s="46">
        <f t="shared" si="2"/>
        <v>1</v>
      </c>
      <c r="L42" s="45"/>
      <c r="M42" s="46">
        <f t="shared" si="3"/>
        <v>0</v>
      </c>
      <c r="N42" s="42"/>
      <c r="O42" s="46">
        <f t="shared" si="4"/>
        <v>0</v>
      </c>
      <c r="P42" s="43"/>
      <c r="Q42" s="46">
        <f t="shared" si="5"/>
        <v>0</v>
      </c>
      <c r="R42" s="43"/>
      <c r="S42" s="46">
        <f t="shared" si="6"/>
        <v>0</v>
      </c>
      <c r="T42" s="42"/>
      <c r="U42" s="46">
        <f t="shared" si="7"/>
        <v>0</v>
      </c>
      <c r="V42" s="43"/>
      <c r="W42" s="46">
        <f t="shared" si="8"/>
        <v>0</v>
      </c>
      <c r="X42" s="43"/>
      <c r="Y42" s="46">
        <f t="shared" si="9"/>
        <v>0</v>
      </c>
      <c r="Z42" s="42"/>
      <c r="AA42" s="46">
        <f t="shared" si="10"/>
        <v>0</v>
      </c>
      <c r="AB42" s="43"/>
      <c r="AC42" s="46">
        <f t="shared" si="11"/>
        <v>0</v>
      </c>
      <c r="AD42" s="43"/>
      <c r="AE42" s="46">
        <f t="shared" si="12"/>
        <v>0</v>
      </c>
      <c r="AF42" s="43"/>
      <c r="AG42" s="46">
        <f t="shared" si="13"/>
        <v>0</v>
      </c>
      <c r="AH42" s="42"/>
      <c r="AI42" s="46">
        <f t="shared" si="14"/>
        <v>0</v>
      </c>
      <c r="AJ42" s="43"/>
      <c r="AK42" s="46">
        <f t="shared" si="15"/>
        <v>0</v>
      </c>
      <c r="AL42" s="43"/>
      <c r="AM42" s="46">
        <f t="shared" si="16"/>
        <v>0</v>
      </c>
      <c r="AN42" s="42"/>
      <c r="AO42" s="46">
        <f t="shared" si="17"/>
        <v>0</v>
      </c>
      <c r="AP42" s="43"/>
      <c r="AQ42" s="46">
        <f t="shared" si="18"/>
        <v>0</v>
      </c>
      <c r="AR42" s="43"/>
      <c r="AS42" s="46">
        <f t="shared" si="19"/>
        <v>0</v>
      </c>
      <c r="AT42" s="42"/>
      <c r="AU42" s="46">
        <f t="shared" si="20"/>
        <v>0</v>
      </c>
      <c r="AV42" s="42"/>
      <c r="AW42" s="46">
        <f t="shared" si="21"/>
        <v>0</v>
      </c>
      <c r="AX42" s="43"/>
      <c r="AY42" s="46">
        <f t="shared" si="22"/>
        <v>0</v>
      </c>
      <c r="AZ42" s="43"/>
      <c r="BA42" s="46">
        <f t="shared" si="23"/>
        <v>0</v>
      </c>
      <c r="BB42" s="42"/>
      <c r="BC42" s="46">
        <f t="shared" si="24"/>
        <v>0</v>
      </c>
      <c r="BD42" s="43"/>
      <c r="BE42" s="46">
        <f t="shared" si="25"/>
        <v>0</v>
      </c>
      <c r="BF42" s="43"/>
      <c r="BG42" s="46">
        <f t="shared" si="26"/>
        <v>0</v>
      </c>
      <c r="BH42" s="42"/>
      <c r="BI42" s="46">
        <f t="shared" si="27"/>
        <v>0</v>
      </c>
      <c r="BJ42" s="43"/>
      <c r="BK42" s="45">
        <f t="shared" si="28"/>
        <v>0</v>
      </c>
      <c r="BL42" s="44"/>
    </row>
    <row r="43" spans="1:64" ht="15.75" customHeight="1" x14ac:dyDescent="0.2">
      <c r="A43" s="28" t="s">
        <v>160</v>
      </c>
      <c r="B43" s="48" t="s">
        <v>161</v>
      </c>
      <c r="C43" s="29" t="s">
        <v>76</v>
      </c>
      <c r="D43" s="38">
        <f t="shared" si="0"/>
        <v>-1</v>
      </c>
      <c r="E43" s="39" t="s">
        <v>78</v>
      </c>
      <c r="F43" s="40" t="s">
        <v>77</v>
      </c>
      <c r="G43" s="41" t="s">
        <v>76</v>
      </c>
      <c r="H43" s="42"/>
      <c r="I43" s="43">
        <f t="shared" si="1"/>
        <v>0</v>
      </c>
      <c r="J43" s="43"/>
      <c r="K43" s="46">
        <f t="shared" si="2"/>
        <v>0</v>
      </c>
      <c r="L43" s="45"/>
      <c r="M43" s="46">
        <f t="shared" si="3"/>
        <v>0</v>
      </c>
      <c r="N43" s="42"/>
      <c r="O43" s="46">
        <f t="shared" si="4"/>
        <v>0</v>
      </c>
      <c r="P43" s="43">
        <v>1</v>
      </c>
      <c r="Q43" s="46">
        <f t="shared" si="5"/>
        <v>-1</v>
      </c>
      <c r="R43" s="43"/>
      <c r="S43" s="46">
        <f t="shared" si="6"/>
        <v>0</v>
      </c>
      <c r="T43" s="42"/>
      <c r="U43" s="46">
        <f t="shared" si="7"/>
        <v>0</v>
      </c>
      <c r="V43" s="43"/>
      <c r="W43" s="46">
        <f t="shared" si="8"/>
        <v>0</v>
      </c>
      <c r="X43" s="43"/>
      <c r="Y43" s="46">
        <f t="shared" si="9"/>
        <v>0</v>
      </c>
      <c r="Z43" s="42"/>
      <c r="AA43" s="46">
        <f t="shared" si="10"/>
        <v>0</v>
      </c>
      <c r="AB43" s="43"/>
      <c r="AC43" s="46">
        <f t="shared" si="11"/>
        <v>0</v>
      </c>
      <c r="AD43" s="43"/>
      <c r="AE43" s="46">
        <f t="shared" si="12"/>
        <v>0</v>
      </c>
      <c r="AF43" s="43"/>
      <c r="AG43" s="46">
        <f t="shared" si="13"/>
        <v>0</v>
      </c>
      <c r="AH43" s="42"/>
      <c r="AI43" s="46">
        <f t="shared" si="14"/>
        <v>0</v>
      </c>
      <c r="AJ43" s="43"/>
      <c r="AK43" s="46">
        <f t="shared" si="15"/>
        <v>0</v>
      </c>
      <c r="AL43" s="43"/>
      <c r="AM43" s="46">
        <f t="shared" si="16"/>
        <v>0</v>
      </c>
      <c r="AN43" s="42"/>
      <c r="AO43" s="46">
        <f t="shared" si="17"/>
        <v>0</v>
      </c>
      <c r="AP43" s="43"/>
      <c r="AQ43" s="46">
        <f t="shared" si="18"/>
        <v>0</v>
      </c>
      <c r="AR43" s="43"/>
      <c r="AS43" s="46">
        <f t="shared" si="19"/>
        <v>0</v>
      </c>
      <c r="AT43" s="42"/>
      <c r="AU43" s="46">
        <f t="shared" si="20"/>
        <v>0</v>
      </c>
      <c r="AV43" s="42"/>
      <c r="AW43" s="46">
        <f t="shared" si="21"/>
        <v>0</v>
      </c>
      <c r="AX43" s="43"/>
      <c r="AY43" s="46">
        <f t="shared" si="22"/>
        <v>0</v>
      </c>
      <c r="AZ43" s="43"/>
      <c r="BA43" s="46">
        <f t="shared" si="23"/>
        <v>0</v>
      </c>
      <c r="BB43" s="42"/>
      <c r="BC43" s="46">
        <f t="shared" si="24"/>
        <v>0</v>
      </c>
      <c r="BD43" s="43"/>
      <c r="BE43" s="46">
        <f t="shared" si="25"/>
        <v>0</v>
      </c>
      <c r="BF43" s="43"/>
      <c r="BG43" s="46">
        <f t="shared" si="26"/>
        <v>0</v>
      </c>
      <c r="BH43" s="42"/>
      <c r="BI43" s="46">
        <f t="shared" si="27"/>
        <v>0</v>
      </c>
      <c r="BJ43" s="43"/>
      <c r="BK43" s="45">
        <f t="shared" si="28"/>
        <v>0</v>
      </c>
      <c r="BL43" s="44"/>
    </row>
    <row r="44" spans="1:64" ht="15.75" customHeight="1" x14ac:dyDescent="0.2">
      <c r="A44" s="28" t="s">
        <v>162</v>
      </c>
      <c r="B44" s="38" t="s">
        <v>163</v>
      </c>
      <c r="C44" s="29" t="s">
        <v>76</v>
      </c>
      <c r="D44" s="38">
        <f t="shared" si="0"/>
        <v>1</v>
      </c>
      <c r="E44" s="39" t="s">
        <v>76</v>
      </c>
      <c r="F44" s="40" t="s">
        <v>77</v>
      </c>
      <c r="G44" s="41" t="s">
        <v>78</v>
      </c>
      <c r="H44" s="42"/>
      <c r="I44" s="43">
        <f t="shared" si="1"/>
        <v>0</v>
      </c>
      <c r="J44" s="43"/>
      <c r="K44" s="46">
        <f t="shared" si="2"/>
        <v>0</v>
      </c>
      <c r="L44" s="45"/>
      <c r="M44" s="46">
        <f t="shared" si="3"/>
        <v>0</v>
      </c>
      <c r="N44" s="42">
        <v>1</v>
      </c>
      <c r="O44" s="46">
        <f t="shared" si="4"/>
        <v>1</v>
      </c>
      <c r="P44" s="43"/>
      <c r="Q44" s="46">
        <f t="shared" si="5"/>
        <v>0</v>
      </c>
      <c r="R44" s="43"/>
      <c r="S44" s="46">
        <f t="shared" si="6"/>
        <v>0</v>
      </c>
      <c r="T44" s="42"/>
      <c r="U44" s="46">
        <f t="shared" si="7"/>
        <v>0</v>
      </c>
      <c r="V44" s="43"/>
      <c r="W44" s="46">
        <f t="shared" si="8"/>
        <v>0</v>
      </c>
      <c r="X44" s="43"/>
      <c r="Y44" s="46">
        <f t="shared" si="9"/>
        <v>0</v>
      </c>
      <c r="Z44" s="42"/>
      <c r="AA44" s="46">
        <f t="shared" si="10"/>
        <v>0</v>
      </c>
      <c r="AB44" s="43"/>
      <c r="AC44" s="46">
        <f t="shared" si="11"/>
        <v>0</v>
      </c>
      <c r="AD44" s="43"/>
      <c r="AE44" s="46">
        <f t="shared" si="12"/>
        <v>0</v>
      </c>
      <c r="AF44" s="43"/>
      <c r="AG44" s="46">
        <f t="shared" si="13"/>
        <v>0</v>
      </c>
      <c r="AH44" s="42"/>
      <c r="AI44" s="46">
        <f t="shared" si="14"/>
        <v>0</v>
      </c>
      <c r="AJ44" s="43"/>
      <c r="AK44" s="46">
        <f t="shared" si="15"/>
        <v>0</v>
      </c>
      <c r="AL44" s="43"/>
      <c r="AM44" s="46">
        <f t="shared" si="16"/>
        <v>0</v>
      </c>
      <c r="AN44" s="42"/>
      <c r="AO44" s="46">
        <f t="shared" si="17"/>
        <v>0</v>
      </c>
      <c r="AP44" s="43"/>
      <c r="AQ44" s="46">
        <f t="shared" si="18"/>
        <v>0</v>
      </c>
      <c r="AR44" s="43"/>
      <c r="AS44" s="46">
        <f t="shared" si="19"/>
        <v>0</v>
      </c>
      <c r="AT44" s="42"/>
      <c r="AU44" s="46">
        <f t="shared" si="20"/>
        <v>0</v>
      </c>
      <c r="AV44" s="42"/>
      <c r="AW44" s="46">
        <f t="shared" si="21"/>
        <v>0</v>
      </c>
      <c r="AX44" s="43"/>
      <c r="AY44" s="46">
        <f t="shared" si="22"/>
        <v>0</v>
      </c>
      <c r="AZ44" s="43"/>
      <c r="BA44" s="46">
        <f t="shared" si="23"/>
        <v>0</v>
      </c>
      <c r="BB44" s="42"/>
      <c r="BC44" s="46">
        <f t="shared" si="24"/>
        <v>0</v>
      </c>
      <c r="BD44" s="43"/>
      <c r="BE44" s="46">
        <f t="shared" si="25"/>
        <v>0</v>
      </c>
      <c r="BF44" s="43"/>
      <c r="BG44" s="46">
        <f t="shared" si="26"/>
        <v>0</v>
      </c>
      <c r="BH44" s="42"/>
      <c r="BI44" s="46">
        <f t="shared" si="27"/>
        <v>0</v>
      </c>
      <c r="BJ44" s="43"/>
      <c r="BK44" s="45">
        <f t="shared" si="28"/>
        <v>0</v>
      </c>
      <c r="BL44" s="44"/>
    </row>
    <row r="45" spans="1:64" ht="15.75" customHeight="1" x14ac:dyDescent="0.2">
      <c r="A45" s="28" t="s">
        <v>164</v>
      </c>
      <c r="B45" s="38" t="s">
        <v>165</v>
      </c>
      <c r="C45" s="29" t="s">
        <v>76</v>
      </c>
      <c r="D45" s="38">
        <f t="shared" si="0"/>
        <v>-1</v>
      </c>
      <c r="E45" s="39" t="s">
        <v>78</v>
      </c>
      <c r="F45" s="40" t="s">
        <v>77</v>
      </c>
      <c r="G45" s="41" t="s">
        <v>76</v>
      </c>
      <c r="H45" s="42"/>
      <c r="I45" s="43">
        <f t="shared" si="1"/>
        <v>0</v>
      </c>
      <c r="J45" s="43"/>
      <c r="K45" s="46">
        <f t="shared" si="2"/>
        <v>0</v>
      </c>
      <c r="L45" s="45"/>
      <c r="M45" s="46">
        <f t="shared" si="3"/>
        <v>0</v>
      </c>
      <c r="N45" s="42"/>
      <c r="O45" s="46">
        <f t="shared" si="4"/>
        <v>0</v>
      </c>
      <c r="P45" s="43"/>
      <c r="Q45" s="46">
        <f t="shared" si="5"/>
        <v>0</v>
      </c>
      <c r="R45" s="43"/>
      <c r="S45" s="46">
        <f t="shared" si="6"/>
        <v>0</v>
      </c>
      <c r="T45" s="42"/>
      <c r="U45" s="46">
        <f t="shared" si="7"/>
        <v>0</v>
      </c>
      <c r="V45" s="43"/>
      <c r="W45" s="46">
        <f t="shared" si="8"/>
        <v>0</v>
      </c>
      <c r="X45" s="43"/>
      <c r="Y45" s="46">
        <f t="shared" si="9"/>
        <v>0</v>
      </c>
      <c r="Z45" s="42"/>
      <c r="AA45" s="46">
        <f t="shared" si="10"/>
        <v>0</v>
      </c>
      <c r="AB45" s="43"/>
      <c r="AC45" s="46">
        <f t="shared" si="11"/>
        <v>0</v>
      </c>
      <c r="AD45" s="43"/>
      <c r="AE45" s="46">
        <f t="shared" si="12"/>
        <v>0</v>
      </c>
      <c r="AF45" s="43"/>
      <c r="AG45" s="46">
        <f t="shared" si="13"/>
        <v>0</v>
      </c>
      <c r="AH45" s="42"/>
      <c r="AI45" s="46">
        <f t="shared" si="14"/>
        <v>0</v>
      </c>
      <c r="AJ45" s="43"/>
      <c r="AK45" s="46">
        <f t="shared" si="15"/>
        <v>0</v>
      </c>
      <c r="AL45" s="43"/>
      <c r="AM45" s="46">
        <f t="shared" si="16"/>
        <v>0</v>
      </c>
      <c r="AN45" s="42"/>
      <c r="AO45" s="46">
        <f t="shared" si="17"/>
        <v>0</v>
      </c>
      <c r="AP45" s="43"/>
      <c r="AQ45" s="46">
        <f t="shared" si="18"/>
        <v>0</v>
      </c>
      <c r="AR45" s="43"/>
      <c r="AS45" s="46">
        <f t="shared" si="19"/>
        <v>0</v>
      </c>
      <c r="AT45" s="42">
        <v>1</v>
      </c>
      <c r="AU45" s="46">
        <f t="shared" si="20"/>
        <v>-1</v>
      </c>
      <c r="AV45" s="42"/>
      <c r="AW45" s="46">
        <f t="shared" si="21"/>
        <v>0</v>
      </c>
      <c r="AX45" s="43"/>
      <c r="AY45" s="46">
        <f t="shared" si="22"/>
        <v>0</v>
      </c>
      <c r="AZ45" s="43"/>
      <c r="BA45" s="46">
        <f t="shared" si="23"/>
        <v>0</v>
      </c>
      <c r="BB45" s="42"/>
      <c r="BC45" s="46">
        <f t="shared" si="24"/>
        <v>0</v>
      </c>
      <c r="BD45" s="43"/>
      <c r="BE45" s="46">
        <f t="shared" si="25"/>
        <v>0</v>
      </c>
      <c r="BF45" s="43"/>
      <c r="BG45" s="46">
        <f t="shared" si="26"/>
        <v>0</v>
      </c>
      <c r="BH45" s="42"/>
      <c r="BI45" s="46">
        <f t="shared" si="27"/>
        <v>0</v>
      </c>
      <c r="BJ45" s="43"/>
      <c r="BK45" s="45">
        <f t="shared" si="28"/>
        <v>0</v>
      </c>
      <c r="BL45" s="44"/>
    </row>
    <row r="46" spans="1:64" ht="15.75" customHeight="1" x14ac:dyDescent="0.2">
      <c r="A46" s="28" t="s">
        <v>166</v>
      </c>
      <c r="B46" s="38" t="s">
        <v>167</v>
      </c>
      <c r="C46" s="29" t="s">
        <v>76</v>
      </c>
      <c r="D46" s="38">
        <f t="shared" si="0"/>
        <v>1</v>
      </c>
      <c r="E46" s="39" t="s">
        <v>76</v>
      </c>
      <c r="F46" s="40" t="s">
        <v>77</v>
      </c>
      <c r="G46" s="41" t="s">
        <v>78</v>
      </c>
      <c r="H46" s="42"/>
      <c r="I46" s="43">
        <f t="shared" si="1"/>
        <v>0</v>
      </c>
      <c r="J46" s="43"/>
      <c r="K46" s="46">
        <f t="shared" si="2"/>
        <v>0</v>
      </c>
      <c r="L46" s="45"/>
      <c r="M46" s="46">
        <f t="shared" si="3"/>
        <v>0</v>
      </c>
      <c r="N46" s="42"/>
      <c r="O46" s="46">
        <f t="shared" si="4"/>
        <v>0</v>
      </c>
      <c r="P46" s="43"/>
      <c r="Q46" s="46">
        <f t="shared" si="5"/>
        <v>0</v>
      </c>
      <c r="R46" s="43"/>
      <c r="S46" s="46">
        <f t="shared" si="6"/>
        <v>0</v>
      </c>
      <c r="T46" s="42"/>
      <c r="U46" s="46">
        <f t="shared" si="7"/>
        <v>0</v>
      </c>
      <c r="V46" s="43"/>
      <c r="W46" s="46">
        <f t="shared" si="8"/>
        <v>0</v>
      </c>
      <c r="X46" s="43"/>
      <c r="Y46" s="46">
        <f t="shared" si="9"/>
        <v>0</v>
      </c>
      <c r="Z46" s="42"/>
      <c r="AA46" s="46">
        <f t="shared" si="10"/>
        <v>0</v>
      </c>
      <c r="AB46" s="43"/>
      <c r="AC46" s="46">
        <f t="shared" si="11"/>
        <v>0</v>
      </c>
      <c r="AD46" s="43"/>
      <c r="AE46" s="46">
        <f t="shared" si="12"/>
        <v>0</v>
      </c>
      <c r="AF46" s="43"/>
      <c r="AG46" s="46">
        <f t="shared" si="13"/>
        <v>0</v>
      </c>
      <c r="AH46" s="42"/>
      <c r="AI46" s="46">
        <f t="shared" si="14"/>
        <v>0</v>
      </c>
      <c r="AJ46" s="43"/>
      <c r="AK46" s="46">
        <f t="shared" si="15"/>
        <v>0</v>
      </c>
      <c r="AL46" s="43"/>
      <c r="AM46" s="46">
        <f t="shared" si="16"/>
        <v>0</v>
      </c>
      <c r="AN46" s="42"/>
      <c r="AO46" s="46">
        <f t="shared" si="17"/>
        <v>0</v>
      </c>
      <c r="AP46" s="43"/>
      <c r="AQ46" s="46">
        <f t="shared" si="18"/>
        <v>0</v>
      </c>
      <c r="AR46" s="43"/>
      <c r="AS46" s="46">
        <f t="shared" si="19"/>
        <v>0</v>
      </c>
      <c r="AT46" s="42"/>
      <c r="AU46" s="46">
        <f t="shared" si="20"/>
        <v>0</v>
      </c>
      <c r="AV46" s="42"/>
      <c r="AW46" s="46">
        <f t="shared" si="21"/>
        <v>0</v>
      </c>
      <c r="AX46" s="43"/>
      <c r="AY46" s="46">
        <f t="shared" si="22"/>
        <v>0</v>
      </c>
      <c r="AZ46" s="43"/>
      <c r="BA46" s="46">
        <f t="shared" si="23"/>
        <v>0</v>
      </c>
      <c r="BB46" s="42">
        <v>1</v>
      </c>
      <c r="BC46" s="46">
        <f t="shared" si="24"/>
        <v>1</v>
      </c>
      <c r="BD46" s="43"/>
      <c r="BE46" s="46">
        <f t="shared" si="25"/>
        <v>0</v>
      </c>
      <c r="BF46" s="43"/>
      <c r="BG46" s="46">
        <f t="shared" si="26"/>
        <v>0</v>
      </c>
      <c r="BH46" s="42"/>
      <c r="BI46" s="46">
        <f t="shared" si="27"/>
        <v>0</v>
      </c>
      <c r="BJ46" s="43"/>
      <c r="BK46" s="45">
        <f t="shared" si="28"/>
        <v>0</v>
      </c>
      <c r="BL46" s="44"/>
    </row>
    <row r="47" spans="1:64" ht="15.75" customHeight="1" x14ac:dyDescent="0.2">
      <c r="A47" s="28" t="s">
        <v>168</v>
      </c>
      <c r="B47" s="38" t="s">
        <v>169</v>
      </c>
      <c r="C47" s="29" t="s">
        <v>76</v>
      </c>
      <c r="D47" s="38">
        <f t="shared" si="0"/>
        <v>1</v>
      </c>
      <c r="E47" s="39" t="s">
        <v>76</v>
      </c>
      <c r="F47" s="40" t="s">
        <v>77</v>
      </c>
      <c r="G47" s="41" t="s">
        <v>78</v>
      </c>
      <c r="H47" s="42"/>
      <c r="I47" s="43">
        <f t="shared" si="1"/>
        <v>0</v>
      </c>
      <c r="J47" s="43">
        <v>1</v>
      </c>
      <c r="K47" s="46">
        <f t="shared" si="2"/>
        <v>1</v>
      </c>
      <c r="L47" s="45"/>
      <c r="M47" s="46">
        <f t="shared" si="3"/>
        <v>0</v>
      </c>
      <c r="N47" s="42"/>
      <c r="O47" s="46">
        <f t="shared" si="4"/>
        <v>0</v>
      </c>
      <c r="P47" s="43"/>
      <c r="Q47" s="46">
        <f t="shared" si="5"/>
        <v>0</v>
      </c>
      <c r="R47" s="43"/>
      <c r="S47" s="46">
        <f t="shared" si="6"/>
        <v>0</v>
      </c>
      <c r="T47" s="42"/>
      <c r="U47" s="46">
        <f t="shared" si="7"/>
        <v>0</v>
      </c>
      <c r="V47" s="43"/>
      <c r="W47" s="46">
        <f t="shared" si="8"/>
        <v>0</v>
      </c>
      <c r="X47" s="43"/>
      <c r="Y47" s="46">
        <f t="shared" si="9"/>
        <v>0</v>
      </c>
      <c r="Z47" s="42"/>
      <c r="AA47" s="46">
        <f t="shared" si="10"/>
        <v>0</v>
      </c>
      <c r="AB47" s="43"/>
      <c r="AC47" s="46">
        <f t="shared" si="11"/>
        <v>0</v>
      </c>
      <c r="AD47" s="43"/>
      <c r="AE47" s="46">
        <f t="shared" si="12"/>
        <v>0</v>
      </c>
      <c r="AF47" s="43"/>
      <c r="AG47" s="46">
        <f t="shared" si="13"/>
        <v>0</v>
      </c>
      <c r="AH47" s="42"/>
      <c r="AI47" s="46">
        <f t="shared" si="14"/>
        <v>0</v>
      </c>
      <c r="AJ47" s="43"/>
      <c r="AK47" s="46">
        <f t="shared" si="15"/>
        <v>0</v>
      </c>
      <c r="AL47" s="43"/>
      <c r="AM47" s="46">
        <f t="shared" si="16"/>
        <v>0</v>
      </c>
      <c r="AN47" s="42"/>
      <c r="AO47" s="46">
        <f t="shared" si="17"/>
        <v>0</v>
      </c>
      <c r="AP47" s="43"/>
      <c r="AQ47" s="46">
        <f t="shared" si="18"/>
        <v>0</v>
      </c>
      <c r="AR47" s="43"/>
      <c r="AS47" s="46">
        <f t="shared" si="19"/>
        <v>0</v>
      </c>
      <c r="AT47" s="42"/>
      <c r="AU47" s="46">
        <f t="shared" si="20"/>
        <v>0</v>
      </c>
      <c r="AV47" s="42"/>
      <c r="AW47" s="46">
        <f t="shared" si="21"/>
        <v>0</v>
      </c>
      <c r="AX47" s="43"/>
      <c r="AY47" s="46">
        <f t="shared" si="22"/>
        <v>0</v>
      </c>
      <c r="AZ47" s="43"/>
      <c r="BA47" s="46">
        <f t="shared" si="23"/>
        <v>0</v>
      </c>
      <c r="BB47" s="42"/>
      <c r="BC47" s="46">
        <f t="shared" si="24"/>
        <v>0</v>
      </c>
      <c r="BD47" s="43"/>
      <c r="BE47" s="46">
        <f t="shared" si="25"/>
        <v>0</v>
      </c>
      <c r="BF47" s="43"/>
      <c r="BG47" s="46">
        <f t="shared" si="26"/>
        <v>0</v>
      </c>
      <c r="BH47" s="42"/>
      <c r="BI47" s="46">
        <f t="shared" si="27"/>
        <v>0</v>
      </c>
      <c r="BJ47" s="43"/>
      <c r="BK47" s="45">
        <f t="shared" si="28"/>
        <v>0</v>
      </c>
      <c r="BL47" s="44"/>
    </row>
    <row r="48" spans="1:64" ht="15.75" customHeight="1" x14ac:dyDescent="0.2">
      <c r="A48" s="28" t="s">
        <v>170</v>
      </c>
      <c r="B48" s="38" t="s">
        <v>171</v>
      </c>
      <c r="C48" s="29" t="s">
        <v>78</v>
      </c>
      <c r="D48" s="38">
        <f t="shared" si="0"/>
        <v>1</v>
      </c>
      <c r="E48" s="39" t="s">
        <v>78</v>
      </c>
      <c r="F48" s="40" t="s">
        <v>77</v>
      </c>
      <c r="G48" s="41" t="s">
        <v>76</v>
      </c>
      <c r="H48" s="42"/>
      <c r="I48" s="43">
        <f t="shared" si="1"/>
        <v>0</v>
      </c>
      <c r="J48" s="43"/>
      <c r="K48" s="46">
        <f t="shared" si="2"/>
        <v>0</v>
      </c>
      <c r="L48" s="45"/>
      <c r="M48" s="46">
        <f t="shared" si="3"/>
        <v>0</v>
      </c>
      <c r="N48" s="42"/>
      <c r="O48" s="46">
        <f t="shared" si="4"/>
        <v>0</v>
      </c>
      <c r="P48" s="43"/>
      <c r="Q48" s="46">
        <f t="shared" si="5"/>
        <v>0</v>
      </c>
      <c r="R48" s="43"/>
      <c r="S48" s="46">
        <f t="shared" si="6"/>
        <v>0</v>
      </c>
      <c r="T48" s="42"/>
      <c r="U48" s="46">
        <f t="shared" si="7"/>
        <v>0</v>
      </c>
      <c r="V48" s="43">
        <v>1</v>
      </c>
      <c r="W48" s="46">
        <f t="shared" si="8"/>
        <v>1</v>
      </c>
      <c r="X48" s="43"/>
      <c r="Y48" s="46">
        <f t="shared" si="9"/>
        <v>0</v>
      </c>
      <c r="Z48" s="42"/>
      <c r="AA48" s="46">
        <f t="shared" si="10"/>
        <v>0</v>
      </c>
      <c r="AB48" s="43"/>
      <c r="AC48" s="46">
        <f t="shared" si="11"/>
        <v>0</v>
      </c>
      <c r="AD48" s="43"/>
      <c r="AE48" s="46">
        <f t="shared" si="12"/>
        <v>0</v>
      </c>
      <c r="AF48" s="43"/>
      <c r="AG48" s="46">
        <f t="shared" si="13"/>
        <v>0</v>
      </c>
      <c r="AH48" s="42"/>
      <c r="AI48" s="46">
        <f t="shared" si="14"/>
        <v>0</v>
      </c>
      <c r="AJ48" s="43"/>
      <c r="AK48" s="46">
        <f t="shared" si="15"/>
        <v>0</v>
      </c>
      <c r="AL48" s="43"/>
      <c r="AM48" s="46">
        <f t="shared" si="16"/>
        <v>0</v>
      </c>
      <c r="AN48" s="42"/>
      <c r="AO48" s="46">
        <f t="shared" si="17"/>
        <v>0</v>
      </c>
      <c r="AP48" s="43"/>
      <c r="AQ48" s="46">
        <f t="shared" si="18"/>
        <v>0</v>
      </c>
      <c r="AR48" s="43"/>
      <c r="AS48" s="46">
        <f t="shared" si="19"/>
        <v>0</v>
      </c>
      <c r="AT48" s="42"/>
      <c r="AU48" s="46">
        <f t="shared" si="20"/>
        <v>0</v>
      </c>
      <c r="AV48" s="42"/>
      <c r="AW48" s="46">
        <f t="shared" si="21"/>
        <v>0</v>
      </c>
      <c r="AX48" s="43"/>
      <c r="AY48" s="46">
        <f t="shared" si="22"/>
        <v>0</v>
      </c>
      <c r="AZ48" s="43"/>
      <c r="BA48" s="46">
        <f t="shared" si="23"/>
        <v>0</v>
      </c>
      <c r="BB48" s="42"/>
      <c r="BC48" s="46">
        <f t="shared" si="24"/>
        <v>0</v>
      </c>
      <c r="BD48" s="43"/>
      <c r="BE48" s="46">
        <f t="shared" si="25"/>
        <v>0</v>
      </c>
      <c r="BF48" s="43"/>
      <c r="BG48" s="46">
        <f t="shared" si="26"/>
        <v>0</v>
      </c>
      <c r="BH48" s="42"/>
      <c r="BI48" s="46">
        <f t="shared" si="27"/>
        <v>0</v>
      </c>
      <c r="BJ48" s="43"/>
      <c r="BK48" s="45">
        <f t="shared" si="28"/>
        <v>0</v>
      </c>
      <c r="BL48" s="44"/>
    </row>
    <row r="49" spans="1:64" ht="15.75" customHeight="1" x14ac:dyDescent="0.2">
      <c r="A49" s="28" t="s">
        <v>172</v>
      </c>
      <c r="B49" s="38" t="s">
        <v>173</v>
      </c>
      <c r="C49" s="29" t="s">
        <v>78</v>
      </c>
      <c r="D49" s="38">
        <f t="shared" si="0"/>
        <v>1</v>
      </c>
      <c r="E49" s="39" t="s">
        <v>78</v>
      </c>
      <c r="F49" s="40" t="s">
        <v>77</v>
      </c>
      <c r="G49" s="41" t="s">
        <v>76</v>
      </c>
      <c r="H49" s="42"/>
      <c r="I49" s="43">
        <f t="shared" si="1"/>
        <v>0</v>
      </c>
      <c r="J49" s="43"/>
      <c r="K49" s="46">
        <f t="shared" si="2"/>
        <v>0</v>
      </c>
      <c r="L49" s="45"/>
      <c r="M49" s="46">
        <f t="shared" si="3"/>
        <v>0</v>
      </c>
      <c r="N49" s="42"/>
      <c r="O49" s="46">
        <f t="shared" si="4"/>
        <v>0</v>
      </c>
      <c r="P49" s="43"/>
      <c r="Q49" s="46">
        <f t="shared" si="5"/>
        <v>0</v>
      </c>
      <c r="R49" s="43"/>
      <c r="S49" s="46">
        <f t="shared" si="6"/>
        <v>0</v>
      </c>
      <c r="T49" s="42"/>
      <c r="U49" s="46">
        <f t="shared" si="7"/>
        <v>0</v>
      </c>
      <c r="V49" s="43"/>
      <c r="W49" s="46">
        <f t="shared" si="8"/>
        <v>0</v>
      </c>
      <c r="X49" s="43"/>
      <c r="Y49" s="46">
        <f t="shared" si="9"/>
        <v>0</v>
      </c>
      <c r="Z49" s="42"/>
      <c r="AA49" s="46">
        <f t="shared" si="10"/>
        <v>0</v>
      </c>
      <c r="AB49" s="43"/>
      <c r="AC49" s="46">
        <f t="shared" si="11"/>
        <v>0</v>
      </c>
      <c r="AD49" s="43">
        <v>1</v>
      </c>
      <c r="AE49" s="46">
        <f t="shared" si="12"/>
        <v>1</v>
      </c>
      <c r="AF49" s="43"/>
      <c r="AG49" s="46">
        <f t="shared" si="13"/>
        <v>0</v>
      </c>
      <c r="AH49" s="42"/>
      <c r="AI49" s="46">
        <f t="shared" si="14"/>
        <v>0</v>
      </c>
      <c r="AJ49" s="43"/>
      <c r="AK49" s="46">
        <f t="shared" si="15"/>
        <v>0</v>
      </c>
      <c r="AL49" s="43"/>
      <c r="AM49" s="46">
        <f t="shared" si="16"/>
        <v>0</v>
      </c>
      <c r="AN49" s="42"/>
      <c r="AO49" s="46">
        <f t="shared" si="17"/>
        <v>0</v>
      </c>
      <c r="AP49" s="43"/>
      <c r="AQ49" s="46">
        <f t="shared" si="18"/>
        <v>0</v>
      </c>
      <c r="AR49" s="43"/>
      <c r="AS49" s="46">
        <f t="shared" si="19"/>
        <v>0</v>
      </c>
      <c r="AT49" s="42"/>
      <c r="AU49" s="46">
        <f t="shared" si="20"/>
        <v>0</v>
      </c>
      <c r="AV49" s="42"/>
      <c r="AW49" s="46">
        <f t="shared" si="21"/>
        <v>0</v>
      </c>
      <c r="AX49" s="43"/>
      <c r="AY49" s="46">
        <f t="shared" si="22"/>
        <v>0</v>
      </c>
      <c r="AZ49" s="43"/>
      <c r="BA49" s="46">
        <f t="shared" si="23"/>
        <v>0</v>
      </c>
      <c r="BB49" s="42"/>
      <c r="BC49" s="46">
        <f t="shared" si="24"/>
        <v>0</v>
      </c>
      <c r="BD49" s="43"/>
      <c r="BE49" s="46">
        <f t="shared" si="25"/>
        <v>0</v>
      </c>
      <c r="BF49" s="43"/>
      <c r="BG49" s="46">
        <f t="shared" si="26"/>
        <v>0</v>
      </c>
      <c r="BH49" s="42"/>
      <c r="BI49" s="46">
        <f t="shared" si="27"/>
        <v>0</v>
      </c>
      <c r="BJ49" s="43"/>
      <c r="BK49" s="45">
        <f t="shared" si="28"/>
        <v>0</v>
      </c>
      <c r="BL49" s="44"/>
    </row>
    <row r="50" spans="1:64" ht="15.75" customHeight="1" x14ac:dyDescent="0.2">
      <c r="A50" s="28" t="s">
        <v>174</v>
      </c>
      <c r="B50" s="38" t="s">
        <v>175</v>
      </c>
      <c r="C50" s="29" t="s">
        <v>78</v>
      </c>
      <c r="D50" s="38">
        <f t="shared" si="0"/>
        <v>1</v>
      </c>
      <c r="E50" s="39" t="s">
        <v>78</v>
      </c>
      <c r="F50" s="40" t="s">
        <v>77</v>
      </c>
      <c r="G50" s="41" t="s">
        <v>76</v>
      </c>
      <c r="H50" s="42"/>
      <c r="I50" s="43">
        <f t="shared" si="1"/>
        <v>0</v>
      </c>
      <c r="J50" s="43"/>
      <c r="K50" s="46">
        <f t="shared" si="2"/>
        <v>0</v>
      </c>
      <c r="L50" s="45"/>
      <c r="M50" s="46">
        <f t="shared" si="3"/>
        <v>0</v>
      </c>
      <c r="N50" s="42"/>
      <c r="O50" s="46">
        <f t="shared" si="4"/>
        <v>0</v>
      </c>
      <c r="P50" s="43"/>
      <c r="Q50" s="46">
        <f t="shared" si="5"/>
        <v>0</v>
      </c>
      <c r="R50" s="43"/>
      <c r="S50" s="46">
        <f t="shared" si="6"/>
        <v>0</v>
      </c>
      <c r="T50" s="42"/>
      <c r="U50" s="46">
        <f t="shared" si="7"/>
        <v>0</v>
      </c>
      <c r="V50" s="43"/>
      <c r="W50" s="46">
        <f t="shared" si="8"/>
        <v>0</v>
      </c>
      <c r="X50" s="43"/>
      <c r="Y50" s="46">
        <f t="shared" si="9"/>
        <v>0</v>
      </c>
      <c r="Z50" s="42"/>
      <c r="AA50" s="46">
        <f t="shared" si="10"/>
        <v>0</v>
      </c>
      <c r="AB50" s="43"/>
      <c r="AC50" s="46">
        <f t="shared" si="11"/>
        <v>0</v>
      </c>
      <c r="AD50" s="43">
        <v>1</v>
      </c>
      <c r="AE50" s="46">
        <f t="shared" si="12"/>
        <v>1</v>
      </c>
      <c r="AF50" s="43"/>
      <c r="AG50" s="46">
        <f t="shared" si="13"/>
        <v>0</v>
      </c>
      <c r="AH50" s="42"/>
      <c r="AI50" s="46">
        <f t="shared" si="14"/>
        <v>0</v>
      </c>
      <c r="AJ50" s="43"/>
      <c r="AK50" s="46">
        <f t="shared" si="15"/>
        <v>0</v>
      </c>
      <c r="AL50" s="43"/>
      <c r="AM50" s="46">
        <f t="shared" si="16"/>
        <v>0</v>
      </c>
      <c r="AN50" s="42"/>
      <c r="AO50" s="46">
        <f t="shared" si="17"/>
        <v>0</v>
      </c>
      <c r="AP50" s="43"/>
      <c r="AQ50" s="46">
        <f t="shared" si="18"/>
        <v>0</v>
      </c>
      <c r="AR50" s="43"/>
      <c r="AS50" s="46">
        <f t="shared" si="19"/>
        <v>0</v>
      </c>
      <c r="AT50" s="42"/>
      <c r="AU50" s="46">
        <f t="shared" si="20"/>
        <v>0</v>
      </c>
      <c r="AV50" s="42"/>
      <c r="AW50" s="46">
        <f t="shared" si="21"/>
        <v>0</v>
      </c>
      <c r="AX50" s="43"/>
      <c r="AY50" s="46">
        <f t="shared" si="22"/>
        <v>0</v>
      </c>
      <c r="AZ50" s="43"/>
      <c r="BA50" s="46">
        <f t="shared" si="23"/>
        <v>0</v>
      </c>
      <c r="BB50" s="42"/>
      <c r="BC50" s="46">
        <f t="shared" si="24"/>
        <v>0</v>
      </c>
      <c r="BD50" s="43"/>
      <c r="BE50" s="46">
        <f t="shared" si="25"/>
        <v>0</v>
      </c>
      <c r="BF50" s="43"/>
      <c r="BG50" s="46">
        <f t="shared" si="26"/>
        <v>0</v>
      </c>
      <c r="BH50" s="42"/>
      <c r="BI50" s="46">
        <f t="shared" si="27"/>
        <v>0</v>
      </c>
      <c r="BJ50" s="43"/>
      <c r="BK50" s="45">
        <f t="shared" si="28"/>
        <v>0</v>
      </c>
      <c r="BL50" s="44"/>
    </row>
    <row r="51" spans="1:64" ht="15.75" customHeight="1" x14ac:dyDescent="0.2">
      <c r="A51" s="28" t="s">
        <v>176</v>
      </c>
      <c r="B51" s="38" t="s">
        <v>177</v>
      </c>
      <c r="C51" s="29" t="s">
        <v>78</v>
      </c>
      <c r="D51" s="38">
        <f t="shared" si="0"/>
        <v>1</v>
      </c>
      <c r="E51" s="39" t="s">
        <v>78</v>
      </c>
      <c r="F51" s="40" t="s">
        <v>77</v>
      </c>
      <c r="G51" s="41" t="s">
        <v>76</v>
      </c>
      <c r="H51" s="42"/>
      <c r="I51" s="43">
        <f t="shared" si="1"/>
        <v>0</v>
      </c>
      <c r="J51" s="43"/>
      <c r="K51" s="46">
        <f t="shared" si="2"/>
        <v>0</v>
      </c>
      <c r="L51" s="45"/>
      <c r="M51" s="46">
        <f t="shared" si="3"/>
        <v>0</v>
      </c>
      <c r="N51" s="42"/>
      <c r="O51" s="46">
        <f t="shared" si="4"/>
        <v>0</v>
      </c>
      <c r="P51" s="43"/>
      <c r="Q51" s="46">
        <f t="shared" si="5"/>
        <v>0</v>
      </c>
      <c r="R51" s="43"/>
      <c r="S51" s="46">
        <f t="shared" si="6"/>
        <v>0</v>
      </c>
      <c r="T51" s="42"/>
      <c r="U51" s="46">
        <f t="shared" si="7"/>
        <v>0</v>
      </c>
      <c r="V51" s="43"/>
      <c r="W51" s="46">
        <f t="shared" si="8"/>
        <v>0</v>
      </c>
      <c r="X51" s="43"/>
      <c r="Y51" s="46">
        <f t="shared" si="9"/>
        <v>0</v>
      </c>
      <c r="Z51" s="42"/>
      <c r="AA51" s="46">
        <f t="shared" si="10"/>
        <v>0</v>
      </c>
      <c r="AB51" s="43"/>
      <c r="AC51" s="46">
        <f t="shared" si="11"/>
        <v>0</v>
      </c>
      <c r="AD51" s="43"/>
      <c r="AE51" s="46">
        <f t="shared" si="12"/>
        <v>0</v>
      </c>
      <c r="AF51" s="43"/>
      <c r="AG51" s="46">
        <f t="shared" si="13"/>
        <v>0</v>
      </c>
      <c r="AH51" s="42"/>
      <c r="AI51" s="46">
        <f t="shared" si="14"/>
        <v>0</v>
      </c>
      <c r="AJ51" s="43"/>
      <c r="AK51" s="46">
        <f t="shared" si="15"/>
        <v>0</v>
      </c>
      <c r="AL51" s="43"/>
      <c r="AM51" s="46">
        <f t="shared" si="16"/>
        <v>0</v>
      </c>
      <c r="AN51" s="42"/>
      <c r="AO51" s="46">
        <f t="shared" si="17"/>
        <v>0</v>
      </c>
      <c r="AP51" s="43"/>
      <c r="AQ51" s="46">
        <f t="shared" si="18"/>
        <v>0</v>
      </c>
      <c r="AR51" s="43"/>
      <c r="AS51" s="46">
        <f t="shared" si="19"/>
        <v>0</v>
      </c>
      <c r="AT51" s="42"/>
      <c r="AU51" s="46">
        <f t="shared" si="20"/>
        <v>0</v>
      </c>
      <c r="AV51" s="42"/>
      <c r="AW51" s="46">
        <f t="shared" si="21"/>
        <v>0</v>
      </c>
      <c r="AX51" s="43"/>
      <c r="AY51" s="46">
        <f t="shared" si="22"/>
        <v>0</v>
      </c>
      <c r="AZ51" s="43"/>
      <c r="BA51" s="46">
        <f t="shared" si="23"/>
        <v>0</v>
      </c>
      <c r="BB51" s="42"/>
      <c r="BC51" s="46">
        <f t="shared" si="24"/>
        <v>0</v>
      </c>
      <c r="BD51" s="43"/>
      <c r="BE51" s="46">
        <f t="shared" si="25"/>
        <v>0</v>
      </c>
      <c r="BF51" s="43"/>
      <c r="BG51" s="46">
        <f t="shared" si="26"/>
        <v>0</v>
      </c>
      <c r="BH51" s="42">
        <v>1</v>
      </c>
      <c r="BI51" s="46">
        <f t="shared" si="27"/>
        <v>1</v>
      </c>
      <c r="BJ51" s="43"/>
      <c r="BK51" s="45">
        <f t="shared" si="28"/>
        <v>0</v>
      </c>
      <c r="BL51" s="44"/>
    </row>
    <row r="52" spans="1:64" ht="15.75" customHeight="1" x14ac:dyDescent="0.2">
      <c r="A52" s="28" t="s">
        <v>178</v>
      </c>
      <c r="B52" s="38" t="s">
        <v>179</v>
      </c>
      <c r="C52" s="29" t="s">
        <v>78</v>
      </c>
      <c r="D52" s="38">
        <f t="shared" si="0"/>
        <v>1</v>
      </c>
      <c r="E52" s="39" t="s">
        <v>78</v>
      </c>
      <c r="F52" s="40" t="s">
        <v>77</v>
      </c>
      <c r="G52" s="41" t="s">
        <v>76</v>
      </c>
      <c r="H52" s="42"/>
      <c r="I52" s="43">
        <f t="shared" si="1"/>
        <v>0</v>
      </c>
      <c r="J52" s="43"/>
      <c r="K52" s="46">
        <f t="shared" si="2"/>
        <v>0</v>
      </c>
      <c r="L52" s="45"/>
      <c r="M52" s="46">
        <f t="shared" si="3"/>
        <v>0</v>
      </c>
      <c r="N52" s="42"/>
      <c r="O52" s="46">
        <f t="shared" si="4"/>
        <v>0</v>
      </c>
      <c r="P52" s="43"/>
      <c r="Q52" s="46">
        <f t="shared" si="5"/>
        <v>0</v>
      </c>
      <c r="R52" s="43"/>
      <c r="S52" s="46">
        <f t="shared" si="6"/>
        <v>0</v>
      </c>
      <c r="T52" s="42"/>
      <c r="U52" s="46">
        <f t="shared" si="7"/>
        <v>0</v>
      </c>
      <c r="V52" s="43"/>
      <c r="W52" s="46">
        <f t="shared" si="8"/>
        <v>0</v>
      </c>
      <c r="X52" s="43"/>
      <c r="Y52" s="46">
        <f t="shared" si="9"/>
        <v>0</v>
      </c>
      <c r="Z52" s="42"/>
      <c r="AA52" s="46">
        <f t="shared" si="10"/>
        <v>0</v>
      </c>
      <c r="AB52" s="43"/>
      <c r="AC52" s="46">
        <f t="shared" si="11"/>
        <v>0</v>
      </c>
      <c r="AD52" s="43"/>
      <c r="AE52" s="46">
        <f t="shared" si="12"/>
        <v>0</v>
      </c>
      <c r="AF52" s="43"/>
      <c r="AG52" s="46">
        <f t="shared" si="13"/>
        <v>0</v>
      </c>
      <c r="AH52" s="42"/>
      <c r="AI52" s="46">
        <f t="shared" si="14"/>
        <v>0</v>
      </c>
      <c r="AJ52" s="43"/>
      <c r="AK52" s="46">
        <f t="shared" si="15"/>
        <v>0</v>
      </c>
      <c r="AL52" s="43">
        <v>1</v>
      </c>
      <c r="AM52" s="46">
        <f t="shared" si="16"/>
        <v>1</v>
      </c>
      <c r="AN52" s="42"/>
      <c r="AO52" s="46">
        <f t="shared" si="17"/>
        <v>0</v>
      </c>
      <c r="AP52" s="43"/>
      <c r="AQ52" s="46">
        <f t="shared" si="18"/>
        <v>0</v>
      </c>
      <c r="AR52" s="43"/>
      <c r="AS52" s="46">
        <f t="shared" si="19"/>
        <v>0</v>
      </c>
      <c r="AT52" s="42"/>
      <c r="AU52" s="46">
        <f t="shared" si="20"/>
        <v>0</v>
      </c>
      <c r="AV52" s="42"/>
      <c r="AW52" s="46">
        <f t="shared" si="21"/>
        <v>0</v>
      </c>
      <c r="AX52" s="43"/>
      <c r="AY52" s="46">
        <f t="shared" si="22"/>
        <v>0</v>
      </c>
      <c r="AZ52" s="43"/>
      <c r="BA52" s="46">
        <f t="shared" si="23"/>
        <v>0</v>
      </c>
      <c r="BB52" s="42"/>
      <c r="BC52" s="46">
        <f t="shared" si="24"/>
        <v>0</v>
      </c>
      <c r="BD52" s="43"/>
      <c r="BE52" s="46">
        <f t="shared" si="25"/>
        <v>0</v>
      </c>
      <c r="BF52" s="43"/>
      <c r="BG52" s="46">
        <f t="shared" si="26"/>
        <v>0</v>
      </c>
      <c r="BH52" s="42"/>
      <c r="BI52" s="46">
        <f t="shared" si="27"/>
        <v>0</v>
      </c>
      <c r="BJ52" s="43"/>
      <c r="BK52" s="45">
        <f t="shared" si="28"/>
        <v>0</v>
      </c>
      <c r="BL52" s="44"/>
    </row>
    <row r="53" spans="1:64" ht="15.75" customHeight="1" x14ac:dyDescent="0.2">
      <c r="A53" s="28" t="s">
        <v>180</v>
      </c>
      <c r="B53" s="38" t="s">
        <v>181</v>
      </c>
      <c r="C53" s="29" t="s">
        <v>78</v>
      </c>
      <c r="D53" s="38">
        <f t="shared" si="0"/>
        <v>1</v>
      </c>
      <c r="E53" s="39" t="s">
        <v>78</v>
      </c>
      <c r="F53" s="40" t="s">
        <v>77</v>
      </c>
      <c r="G53" s="41" t="s">
        <v>76</v>
      </c>
      <c r="H53" s="42"/>
      <c r="I53" s="43">
        <f t="shared" si="1"/>
        <v>0</v>
      </c>
      <c r="J53" s="43"/>
      <c r="K53" s="46">
        <f t="shared" si="2"/>
        <v>0</v>
      </c>
      <c r="L53" s="45"/>
      <c r="M53" s="46">
        <f t="shared" si="3"/>
        <v>0</v>
      </c>
      <c r="N53" s="42"/>
      <c r="O53" s="46">
        <f t="shared" si="4"/>
        <v>0</v>
      </c>
      <c r="P53" s="43"/>
      <c r="Q53" s="46">
        <f t="shared" si="5"/>
        <v>0</v>
      </c>
      <c r="R53" s="43"/>
      <c r="S53" s="46">
        <f t="shared" si="6"/>
        <v>0</v>
      </c>
      <c r="T53" s="42">
        <v>1</v>
      </c>
      <c r="U53" s="46">
        <f t="shared" si="7"/>
        <v>1</v>
      </c>
      <c r="V53" s="43"/>
      <c r="W53" s="46">
        <f t="shared" si="8"/>
        <v>0</v>
      </c>
      <c r="X53" s="43"/>
      <c r="Y53" s="46">
        <f t="shared" si="9"/>
        <v>0</v>
      </c>
      <c r="Z53" s="42"/>
      <c r="AA53" s="46">
        <f t="shared" si="10"/>
        <v>0</v>
      </c>
      <c r="AB53" s="43"/>
      <c r="AC53" s="46">
        <f t="shared" si="11"/>
        <v>0</v>
      </c>
      <c r="AD53" s="43"/>
      <c r="AE53" s="46">
        <f t="shared" si="12"/>
        <v>0</v>
      </c>
      <c r="AF53" s="43"/>
      <c r="AG53" s="46">
        <f t="shared" si="13"/>
        <v>0</v>
      </c>
      <c r="AH53" s="42"/>
      <c r="AI53" s="46">
        <f t="shared" si="14"/>
        <v>0</v>
      </c>
      <c r="AJ53" s="43"/>
      <c r="AK53" s="46">
        <f t="shared" si="15"/>
        <v>0</v>
      </c>
      <c r="AL53" s="43"/>
      <c r="AM53" s="46">
        <f t="shared" si="16"/>
        <v>0</v>
      </c>
      <c r="AN53" s="42"/>
      <c r="AO53" s="46">
        <f t="shared" si="17"/>
        <v>0</v>
      </c>
      <c r="AP53" s="43"/>
      <c r="AQ53" s="46">
        <f t="shared" si="18"/>
        <v>0</v>
      </c>
      <c r="AR53" s="43"/>
      <c r="AS53" s="46">
        <f t="shared" si="19"/>
        <v>0</v>
      </c>
      <c r="AT53" s="42"/>
      <c r="AU53" s="46">
        <f t="shared" si="20"/>
        <v>0</v>
      </c>
      <c r="AV53" s="42"/>
      <c r="AW53" s="46">
        <f t="shared" si="21"/>
        <v>0</v>
      </c>
      <c r="AX53" s="43"/>
      <c r="AY53" s="46">
        <f t="shared" si="22"/>
        <v>0</v>
      </c>
      <c r="AZ53" s="43"/>
      <c r="BA53" s="46">
        <f t="shared" si="23"/>
        <v>0</v>
      </c>
      <c r="BB53" s="42"/>
      <c r="BC53" s="46">
        <f t="shared" si="24"/>
        <v>0</v>
      </c>
      <c r="BD53" s="43"/>
      <c r="BE53" s="46">
        <f t="shared" si="25"/>
        <v>0</v>
      </c>
      <c r="BF53" s="43"/>
      <c r="BG53" s="46">
        <f t="shared" si="26"/>
        <v>0</v>
      </c>
      <c r="BH53" s="42"/>
      <c r="BI53" s="46">
        <f t="shared" si="27"/>
        <v>0</v>
      </c>
      <c r="BJ53" s="43"/>
      <c r="BK53" s="45">
        <f t="shared" si="28"/>
        <v>0</v>
      </c>
      <c r="BL53" s="44"/>
    </row>
    <row r="54" spans="1:64" ht="15.75" customHeight="1" x14ac:dyDescent="0.2">
      <c r="A54" s="28" t="s">
        <v>182</v>
      </c>
      <c r="B54" s="38" t="s">
        <v>183</v>
      </c>
      <c r="C54" s="29" t="s">
        <v>78</v>
      </c>
      <c r="D54" s="38">
        <f t="shared" si="0"/>
        <v>1</v>
      </c>
      <c r="E54" s="39" t="s">
        <v>78</v>
      </c>
      <c r="F54" s="40" t="s">
        <v>77</v>
      </c>
      <c r="G54" s="41" t="s">
        <v>76</v>
      </c>
      <c r="H54" s="42"/>
      <c r="I54" s="43">
        <f t="shared" si="1"/>
        <v>0</v>
      </c>
      <c r="J54" s="43"/>
      <c r="K54" s="46">
        <f t="shared" si="2"/>
        <v>0</v>
      </c>
      <c r="L54" s="45"/>
      <c r="M54" s="46">
        <f t="shared" si="3"/>
        <v>0</v>
      </c>
      <c r="N54" s="42"/>
      <c r="O54" s="46">
        <f t="shared" si="4"/>
        <v>0</v>
      </c>
      <c r="P54" s="43"/>
      <c r="Q54" s="46">
        <f t="shared" si="5"/>
        <v>0</v>
      </c>
      <c r="R54" s="43"/>
      <c r="S54" s="46">
        <f t="shared" si="6"/>
        <v>0</v>
      </c>
      <c r="T54" s="42"/>
      <c r="U54" s="46">
        <f t="shared" si="7"/>
        <v>0</v>
      </c>
      <c r="V54" s="43"/>
      <c r="W54" s="46">
        <f t="shared" si="8"/>
        <v>0</v>
      </c>
      <c r="X54" s="43"/>
      <c r="Y54" s="46">
        <f t="shared" si="9"/>
        <v>0</v>
      </c>
      <c r="Z54" s="42"/>
      <c r="AA54" s="46">
        <f t="shared" si="10"/>
        <v>0</v>
      </c>
      <c r="AB54" s="43"/>
      <c r="AC54" s="46">
        <f t="shared" si="11"/>
        <v>0</v>
      </c>
      <c r="AD54" s="43"/>
      <c r="AE54" s="46">
        <f t="shared" si="12"/>
        <v>0</v>
      </c>
      <c r="AF54" s="43"/>
      <c r="AG54" s="46">
        <f t="shared" si="13"/>
        <v>0</v>
      </c>
      <c r="AH54" s="42"/>
      <c r="AI54" s="46">
        <f t="shared" si="14"/>
        <v>0</v>
      </c>
      <c r="AJ54" s="43"/>
      <c r="AK54" s="46">
        <f t="shared" si="15"/>
        <v>0</v>
      </c>
      <c r="AL54" s="43"/>
      <c r="AM54" s="46">
        <f t="shared" si="16"/>
        <v>0</v>
      </c>
      <c r="AN54" s="42"/>
      <c r="AO54" s="46">
        <f t="shared" si="17"/>
        <v>0</v>
      </c>
      <c r="AP54" s="43"/>
      <c r="AQ54" s="46">
        <f t="shared" si="18"/>
        <v>0</v>
      </c>
      <c r="AR54" s="43"/>
      <c r="AS54" s="46">
        <f t="shared" si="19"/>
        <v>0</v>
      </c>
      <c r="AT54" s="42"/>
      <c r="AU54" s="46">
        <f t="shared" si="20"/>
        <v>0</v>
      </c>
      <c r="AV54" s="42"/>
      <c r="AW54" s="46">
        <f t="shared" si="21"/>
        <v>0</v>
      </c>
      <c r="AX54" s="43"/>
      <c r="AY54" s="46">
        <f t="shared" si="22"/>
        <v>0</v>
      </c>
      <c r="AZ54" s="43"/>
      <c r="BA54" s="46">
        <f t="shared" si="23"/>
        <v>0</v>
      </c>
      <c r="BB54" s="42"/>
      <c r="BC54" s="46">
        <f t="shared" si="24"/>
        <v>0</v>
      </c>
      <c r="BD54" s="43"/>
      <c r="BE54" s="46">
        <f t="shared" si="25"/>
        <v>0</v>
      </c>
      <c r="BF54" s="43"/>
      <c r="BG54" s="46">
        <f t="shared" si="26"/>
        <v>0</v>
      </c>
      <c r="BH54" s="42">
        <v>1</v>
      </c>
      <c r="BI54" s="46">
        <f t="shared" si="27"/>
        <v>1</v>
      </c>
      <c r="BJ54" s="43"/>
      <c r="BK54" s="45">
        <f t="shared" si="28"/>
        <v>0</v>
      </c>
      <c r="BL54" s="44"/>
    </row>
    <row r="55" spans="1:64" ht="15.75" customHeight="1" x14ac:dyDescent="0.2">
      <c r="A55" s="28" t="s">
        <v>184</v>
      </c>
      <c r="B55" s="38" t="s">
        <v>185</v>
      </c>
      <c r="C55" s="29" t="s">
        <v>78</v>
      </c>
      <c r="D55" s="38">
        <f t="shared" si="0"/>
        <v>1</v>
      </c>
      <c r="E55" s="39" t="s">
        <v>78</v>
      </c>
      <c r="F55" s="40" t="s">
        <v>77</v>
      </c>
      <c r="G55" s="41" t="s">
        <v>76</v>
      </c>
      <c r="H55" s="42"/>
      <c r="I55" s="43">
        <f t="shared" si="1"/>
        <v>0</v>
      </c>
      <c r="J55" s="43"/>
      <c r="K55" s="46">
        <f t="shared" si="2"/>
        <v>0</v>
      </c>
      <c r="L55" s="45"/>
      <c r="M55" s="46">
        <f t="shared" si="3"/>
        <v>0</v>
      </c>
      <c r="N55" s="42"/>
      <c r="O55" s="46">
        <f t="shared" si="4"/>
        <v>0</v>
      </c>
      <c r="P55" s="43"/>
      <c r="Q55" s="46">
        <f t="shared" si="5"/>
        <v>0</v>
      </c>
      <c r="R55" s="43"/>
      <c r="S55" s="46">
        <f t="shared" si="6"/>
        <v>0</v>
      </c>
      <c r="T55" s="42"/>
      <c r="U55" s="46">
        <f t="shared" si="7"/>
        <v>0</v>
      </c>
      <c r="V55" s="43"/>
      <c r="W55" s="46">
        <f t="shared" si="8"/>
        <v>0</v>
      </c>
      <c r="X55" s="43">
        <v>1</v>
      </c>
      <c r="Y55" s="46">
        <f t="shared" si="9"/>
        <v>1</v>
      </c>
      <c r="Z55" s="42"/>
      <c r="AA55" s="46">
        <f t="shared" si="10"/>
        <v>0</v>
      </c>
      <c r="AB55" s="43"/>
      <c r="AC55" s="46">
        <f t="shared" si="11"/>
        <v>0</v>
      </c>
      <c r="AD55" s="43"/>
      <c r="AE55" s="46">
        <f t="shared" si="12"/>
        <v>0</v>
      </c>
      <c r="AF55" s="43"/>
      <c r="AG55" s="46">
        <f t="shared" si="13"/>
        <v>0</v>
      </c>
      <c r="AH55" s="42"/>
      <c r="AI55" s="46">
        <f t="shared" si="14"/>
        <v>0</v>
      </c>
      <c r="AJ55" s="43"/>
      <c r="AK55" s="46">
        <f t="shared" si="15"/>
        <v>0</v>
      </c>
      <c r="AL55" s="43"/>
      <c r="AM55" s="46">
        <f t="shared" si="16"/>
        <v>0</v>
      </c>
      <c r="AN55" s="42"/>
      <c r="AO55" s="46">
        <f t="shared" si="17"/>
        <v>0</v>
      </c>
      <c r="AP55" s="43"/>
      <c r="AQ55" s="46">
        <f t="shared" si="18"/>
        <v>0</v>
      </c>
      <c r="AR55" s="43"/>
      <c r="AS55" s="46">
        <f t="shared" si="19"/>
        <v>0</v>
      </c>
      <c r="AT55" s="42"/>
      <c r="AU55" s="46">
        <f t="shared" si="20"/>
        <v>0</v>
      </c>
      <c r="AV55" s="42"/>
      <c r="AW55" s="46">
        <f t="shared" si="21"/>
        <v>0</v>
      </c>
      <c r="AX55" s="43"/>
      <c r="AY55" s="46">
        <f t="shared" si="22"/>
        <v>0</v>
      </c>
      <c r="AZ55" s="43"/>
      <c r="BA55" s="46">
        <f t="shared" si="23"/>
        <v>0</v>
      </c>
      <c r="BB55" s="42"/>
      <c r="BC55" s="46">
        <f t="shared" si="24"/>
        <v>0</v>
      </c>
      <c r="BD55" s="43"/>
      <c r="BE55" s="46">
        <f t="shared" si="25"/>
        <v>0</v>
      </c>
      <c r="BF55" s="43"/>
      <c r="BG55" s="46">
        <f t="shared" si="26"/>
        <v>0</v>
      </c>
      <c r="BH55" s="42"/>
      <c r="BI55" s="46">
        <f t="shared" si="27"/>
        <v>0</v>
      </c>
      <c r="BJ55" s="43"/>
      <c r="BK55" s="45">
        <f t="shared" si="28"/>
        <v>0</v>
      </c>
      <c r="BL55" s="44"/>
    </row>
    <row r="56" spans="1:64" ht="15.75" customHeight="1" x14ac:dyDescent="0.2">
      <c r="A56" s="28" t="s">
        <v>186</v>
      </c>
      <c r="B56" s="48" t="s">
        <v>187</v>
      </c>
      <c r="C56" s="29" t="s">
        <v>76</v>
      </c>
      <c r="D56" s="38">
        <f t="shared" si="0"/>
        <v>1</v>
      </c>
      <c r="E56" s="39" t="s">
        <v>76</v>
      </c>
      <c r="F56" s="40" t="s">
        <v>77</v>
      </c>
      <c r="G56" s="41" t="s">
        <v>78</v>
      </c>
      <c r="H56" s="42"/>
      <c r="I56" s="43">
        <f t="shared" si="1"/>
        <v>0</v>
      </c>
      <c r="J56" s="43"/>
      <c r="K56" s="46">
        <f t="shared" si="2"/>
        <v>0</v>
      </c>
      <c r="L56" s="45"/>
      <c r="M56" s="46">
        <f t="shared" si="3"/>
        <v>0</v>
      </c>
      <c r="N56" s="42"/>
      <c r="O56" s="46">
        <f t="shared" si="4"/>
        <v>0</v>
      </c>
      <c r="P56" s="43">
        <v>1</v>
      </c>
      <c r="Q56" s="46">
        <f t="shared" si="5"/>
        <v>1</v>
      </c>
      <c r="R56" s="43"/>
      <c r="S56" s="46">
        <f t="shared" si="6"/>
        <v>0</v>
      </c>
      <c r="T56" s="42"/>
      <c r="U56" s="46">
        <f t="shared" si="7"/>
        <v>0</v>
      </c>
      <c r="V56" s="43"/>
      <c r="W56" s="46">
        <f t="shared" si="8"/>
        <v>0</v>
      </c>
      <c r="X56" s="43"/>
      <c r="Y56" s="46">
        <f t="shared" si="9"/>
        <v>0</v>
      </c>
      <c r="Z56" s="42"/>
      <c r="AA56" s="46">
        <f t="shared" si="10"/>
        <v>0</v>
      </c>
      <c r="AB56" s="43"/>
      <c r="AC56" s="46">
        <f t="shared" si="11"/>
        <v>0</v>
      </c>
      <c r="AD56" s="43"/>
      <c r="AE56" s="46">
        <f t="shared" si="12"/>
        <v>0</v>
      </c>
      <c r="AF56" s="43"/>
      <c r="AG56" s="46">
        <f t="shared" si="13"/>
        <v>0</v>
      </c>
      <c r="AH56" s="42"/>
      <c r="AI56" s="46">
        <f t="shared" si="14"/>
        <v>0</v>
      </c>
      <c r="AJ56" s="43"/>
      <c r="AK56" s="46">
        <f t="shared" si="15"/>
        <v>0</v>
      </c>
      <c r="AL56" s="43"/>
      <c r="AM56" s="46">
        <f t="shared" si="16"/>
        <v>0</v>
      </c>
      <c r="AN56" s="42"/>
      <c r="AO56" s="46">
        <f t="shared" si="17"/>
        <v>0</v>
      </c>
      <c r="AP56" s="43"/>
      <c r="AQ56" s="46">
        <f t="shared" si="18"/>
        <v>0</v>
      </c>
      <c r="AR56" s="43"/>
      <c r="AS56" s="46">
        <f t="shared" si="19"/>
        <v>0</v>
      </c>
      <c r="AT56" s="42"/>
      <c r="AU56" s="46">
        <f t="shared" si="20"/>
        <v>0</v>
      </c>
      <c r="AV56" s="42"/>
      <c r="AW56" s="46">
        <f t="shared" si="21"/>
        <v>0</v>
      </c>
      <c r="AX56" s="43"/>
      <c r="AY56" s="46">
        <f t="shared" si="22"/>
        <v>0</v>
      </c>
      <c r="AZ56" s="43"/>
      <c r="BA56" s="46">
        <f t="shared" si="23"/>
        <v>0</v>
      </c>
      <c r="BB56" s="42"/>
      <c r="BC56" s="46">
        <f t="shared" si="24"/>
        <v>0</v>
      </c>
      <c r="BD56" s="43"/>
      <c r="BE56" s="46">
        <f t="shared" si="25"/>
        <v>0</v>
      </c>
      <c r="BF56" s="43"/>
      <c r="BG56" s="46">
        <f t="shared" si="26"/>
        <v>0</v>
      </c>
      <c r="BH56" s="42"/>
      <c r="BI56" s="46">
        <f t="shared" si="27"/>
        <v>0</v>
      </c>
      <c r="BJ56" s="43"/>
      <c r="BK56" s="45">
        <f t="shared" si="28"/>
        <v>0</v>
      </c>
      <c r="BL56" s="44"/>
    </row>
    <row r="57" spans="1:64" ht="15.75" customHeight="1" x14ac:dyDescent="0.2">
      <c r="A57" s="28" t="s">
        <v>188</v>
      </c>
      <c r="B57" s="38" t="s">
        <v>189</v>
      </c>
      <c r="C57" s="29" t="s">
        <v>76</v>
      </c>
      <c r="D57" s="38">
        <f t="shared" si="0"/>
        <v>1</v>
      </c>
      <c r="E57" s="39" t="s">
        <v>76</v>
      </c>
      <c r="F57" s="40" t="s">
        <v>77</v>
      </c>
      <c r="G57" s="41" t="s">
        <v>78</v>
      </c>
      <c r="H57" s="42"/>
      <c r="I57" s="43">
        <f t="shared" si="1"/>
        <v>0</v>
      </c>
      <c r="J57" s="43"/>
      <c r="K57" s="46">
        <f t="shared" si="2"/>
        <v>0</v>
      </c>
      <c r="L57" s="45"/>
      <c r="M57" s="46">
        <f t="shared" si="3"/>
        <v>0</v>
      </c>
      <c r="N57" s="42"/>
      <c r="O57" s="46">
        <f t="shared" si="4"/>
        <v>0</v>
      </c>
      <c r="P57" s="43"/>
      <c r="Q57" s="46">
        <f t="shared" si="5"/>
        <v>0</v>
      </c>
      <c r="R57" s="43"/>
      <c r="S57" s="46">
        <f t="shared" si="6"/>
        <v>0</v>
      </c>
      <c r="T57" s="42"/>
      <c r="U57" s="46">
        <f t="shared" si="7"/>
        <v>0</v>
      </c>
      <c r="V57" s="43"/>
      <c r="W57" s="46">
        <f t="shared" si="8"/>
        <v>0</v>
      </c>
      <c r="X57" s="43"/>
      <c r="Y57" s="46">
        <f t="shared" si="9"/>
        <v>0</v>
      </c>
      <c r="Z57" s="42"/>
      <c r="AA57" s="46">
        <f t="shared" si="10"/>
        <v>0</v>
      </c>
      <c r="AB57" s="43"/>
      <c r="AC57" s="46">
        <f t="shared" si="11"/>
        <v>0</v>
      </c>
      <c r="AD57" s="43"/>
      <c r="AE57" s="46">
        <f t="shared" si="12"/>
        <v>0</v>
      </c>
      <c r="AF57" s="43"/>
      <c r="AG57" s="46">
        <f t="shared" si="13"/>
        <v>0</v>
      </c>
      <c r="AH57" s="42"/>
      <c r="AI57" s="46">
        <f t="shared" si="14"/>
        <v>0</v>
      </c>
      <c r="AJ57" s="43"/>
      <c r="AK57" s="46">
        <f t="shared" si="15"/>
        <v>0</v>
      </c>
      <c r="AL57" s="43"/>
      <c r="AM57" s="46">
        <f t="shared" si="16"/>
        <v>0</v>
      </c>
      <c r="AN57" s="42"/>
      <c r="AO57" s="46">
        <f t="shared" si="17"/>
        <v>0</v>
      </c>
      <c r="AP57" s="43"/>
      <c r="AQ57" s="46">
        <f t="shared" si="18"/>
        <v>0</v>
      </c>
      <c r="AR57" s="43"/>
      <c r="AS57" s="46">
        <f t="shared" si="19"/>
        <v>0</v>
      </c>
      <c r="AT57" s="42"/>
      <c r="AU57" s="46">
        <f t="shared" si="20"/>
        <v>0</v>
      </c>
      <c r="AV57" s="42"/>
      <c r="AW57" s="46">
        <f t="shared" si="21"/>
        <v>0</v>
      </c>
      <c r="AX57" s="43"/>
      <c r="AY57" s="46">
        <f t="shared" si="22"/>
        <v>0</v>
      </c>
      <c r="AZ57" s="43"/>
      <c r="BA57" s="46">
        <f t="shared" si="23"/>
        <v>0</v>
      </c>
      <c r="BB57" s="42">
        <v>1</v>
      </c>
      <c r="BC57" s="46">
        <f t="shared" si="24"/>
        <v>1</v>
      </c>
      <c r="BD57" s="43"/>
      <c r="BE57" s="46">
        <f t="shared" si="25"/>
        <v>0</v>
      </c>
      <c r="BF57" s="43"/>
      <c r="BG57" s="46">
        <f t="shared" si="26"/>
        <v>0</v>
      </c>
      <c r="BH57" s="42"/>
      <c r="BI57" s="46">
        <f t="shared" si="27"/>
        <v>0</v>
      </c>
      <c r="BJ57" s="43"/>
      <c r="BK57" s="45">
        <f t="shared" si="28"/>
        <v>0</v>
      </c>
      <c r="BL57" s="44"/>
    </row>
    <row r="58" spans="1:64" ht="15.75" customHeight="1" x14ac:dyDescent="0.2">
      <c r="A58" s="28" t="s">
        <v>190</v>
      </c>
      <c r="B58" s="38" t="s">
        <v>191</v>
      </c>
      <c r="C58" s="29" t="s">
        <v>78</v>
      </c>
      <c r="D58" s="38">
        <f t="shared" si="0"/>
        <v>1</v>
      </c>
      <c r="E58" s="39" t="s">
        <v>78</v>
      </c>
      <c r="F58" s="40" t="s">
        <v>77</v>
      </c>
      <c r="G58" s="41" t="s">
        <v>76</v>
      </c>
      <c r="H58" s="42"/>
      <c r="I58" s="43">
        <f t="shared" si="1"/>
        <v>0</v>
      </c>
      <c r="J58" s="43"/>
      <c r="K58" s="46">
        <f t="shared" si="2"/>
        <v>0</v>
      </c>
      <c r="L58" s="45"/>
      <c r="M58" s="46">
        <f t="shared" si="3"/>
        <v>0</v>
      </c>
      <c r="N58" s="42"/>
      <c r="O58" s="46">
        <f t="shared" si="4"/>
        <v>0</v>
      </c>
      <c r="P58" s="43"/>
      <c r="Q58" s="46">
        <f t="shared" si="5"/>
        <v>0</v>
      </c>
      <c r="R58" s="43"/>
      <c r="S58" s="46">
        <f t="shared" si="6"/>
        <v>0</v>
      </c>
      <c r="T58" s="42">
        <v>1</v>
      </c>
      <c r="U58" s="46">
        <f t="shared" si="7"/>
        <v>1</v>
      </c>
      <c r="V58" s="43"/>
      <c r="W58" s="46">
        <f t="shared" si="8"/>
        <v>0</v>
      </c>
      <c r="X58" s="43"/>
      <c r="Y58" s="46">
        <f t="shared" si="9"/>
        <v>0</v>
      </c>
      <c r="Z58" s="42"/>
      <c r="AA58" s="46">
        <f t="shared" si="10"/>
        <v>0</v>
      </c>
      <c r="AB58" s="43"/>
      <c r="AC58" s="46">
        <f t="shared" si="11"/>
        <v>0</v>
      </c>
      <c r="AD58" s="43"/>
      <c r="AE58" s="46">
        <f t="shared" si="12"/>
        <v>0</v>
      </c>
      <c r="AF58" s="43"/>
      <c r="AG58" s="46">
        <f t="shared" si="13"/>
        <v>0</v>
      </c>
      <c r="AH58" s="42"/>
      <c r="AI58" s="46">
        <f t="shared" si="14"/>
        <v>0</v>
      </c>
      <c r="AJ58" s="43"/>
      <c r="AK58" s="46">
        <f t="shared" si="15"/>
        <v>0</v>
      </c>
      <c r="AL58" s="43"/>
      <c r="AM58" s="46">
        <f t="shared" si="16"/>
        <v>0</v>
      </c>
      <c r="AN58" s="42"/>
      <c r="AO58" s="46">
        <f t="shared" si="17"/>
        <v>0</v>
      </c>
      <c r="AP58" s="43"/>
      <c r="AQ58" s="46">
        <f t="shared" si="18"/>
        <v>0</v>
      </c>
      <c r="AR58" s="43"/>
      <c r="AS58" s="46">
        <f t="shared" si="19"/>
        <v>0</v>
      </c>
      <c r="AT58" s="42"/>
      <c r="AU58" s="46">
        <f t="shared" si="20"/>
        <v>0</v>
      </c>
      <c r="AV58" s="42"/>
      <c r="AW58" s="46">
        <f t="shared" si="21"/>
        <v>0</v>
      </c>
      <c r="AX58" s="43"/>
      <c r="AY58" s="46">
        <f t="shared" si="22"/>
        <v>0</v>
      </c>
      <c r="AZ58" s="43"/>
      <c r="BA58" s="46">
        <f t="shared" si="23"/>
        <v>0</v>
      </c>
      <c r="BB58" s="42"/>
      <c r="BC58" s="46">
        <f t="shared" si="24"/>
        <v>0</v>
      </c>
      <c r="BD58" s="43"/>
      <c r="BE58" s="46">
        <f t="shared" si="25"/>
        <v>0</v>
      </c>
      <c r="BF58" s="43"/>
      <c r="BG58" s="46">
        <f t="shared" si="26"/>
        <v>0</v>
      </c>
      <c r="BH58" s="42"/>
      <c r="BI58" s="46">
        <f t="shared" si="27"/>
        <v>0</v>
      </c>
      <c r="BJ58" s="43"/>
      <c r="BK58" s="45">
        <f t="shared" si="28"/>
        <v>0</v>
      </c>
      <c r="BL58" s="44"/>
    </row>
    <row r="59" spans="1:64" ht="15.75" customHeight="1" x14ac:dyDescent="0.2">
      <c r="A59" s="28" t="s">
        <v>192</v>
      </c>
      <c r="B59" s="38" t="s">
        <v>193</v>
      </c>
      <c r="C59" s="29" t="s">
        <v>76</v>
      </c>
      <c r="D59" s="38">
        <f t="shared" si="0"/>
        <v>-1</v>
      </c>
      <c r="E59" s="39" t="s">
        <v>78</v>
      </c>
      <c r="F59" s="40" t="s">
        <v>77</v>
      </c>
      <c r="G59" s="41" t="s">
        <v>76</v>
      </c>
      <c r="H59" s="42"/>
      <c r="I59" s="43">
        <f t="shared" si="1"/>
        <v>0</v>
      </c>
      <c r="J59" s="43"/>
      <c r="K59" s="46">
        <f t="shared" si="2"/>
        <v>0</v>
      </c>
      <c r="L59" s="45"/>
      <c r="M59" s="46">
        <f t="shared" si="3"/>
        <v>0</v>
      </c>
      <c r="N59" s="42"/>
      <c r="O59" s="46">
        <f t="shared" si="4"/>
        <v>0</v>
      </c>
      <c r="P59" s="43"/>
      <c r="Q59" s="46">
        <f t="shared" si="5"/>
        <v>0</v>
      </c>
      <c r="R59" s="43"/>
      <c r="S59" s="46">
        <f t="shared" si="6"/>
        <v>0</v>
      </c>
      <c r="T59" s="42"/>
      <c r="U59" s="46">
        <f t="shared" si="7"/>
        <v>0</v>
      </c>
      <c r="V59" s="43"/>
      <c r="W59" s="46">
        <f t="shared" si="8"/>
        <v>0</v>
      </c>
      <c r="X59" s="43"/>
      <c r="Y59" s="46">
        <f t="shared" si="9"/>
        <v>0</v>
      </c>
      <c r="Z59" s="42"/>
      <c r="AA59" s="46">
        <f t="shared" si="10"/>
        <v>0</v>
      </c>
      <c r="AB59" s="43"/>
      <c r="AC59" s="46">
        <f t="shared" si="11"/>
        <v>0</v>
      </c>
      <c r="AD59" s="43"/>
      <c r="AE59" s="46">
        <f t="shared" si="12"/>
        <v>0</v>
      </c>
      <c r="AF59" s="43">
        <v>1</v>
      </c>
      <c r="AG59" s="46">
        <f t="shared" si="13"/>
        <v>-1</v>
      </c>
      <c r="AH59" s="42"/>
      <c r="AI59" s="46">
        <f t="shared" si="14"/>
        <v>0</v>
      </c>
      <c r="AJ59" s="43"/>
      <c r="AK59" s="46">
        <f t="shared" si="15"/>
        <v>0</v>
      </c>
      <c r="AL59" s="43"/>
      <c r="AM59" s="46">
        <f t="shared" si="16"/>
        <v>0</v>
      </c>
      <c r="AN59" s="42"/>
      <c r="AO59" s="46">
        <f t="shared" si="17"/>
        <v>0</v>
      </c>
      <c r="AP59" s="43"/>
      <c r="AQ59" s="46">
        <f t="shared" si="18"/>
        <v>0</v>
      </c>
      <c r="AR59" s="43"/>
      <c r="AS59" s="46">
        <f t="shared" si="19"/>
        <v>0</v>
      </c>
      <c r="AT59" s="42"/>
      <c r="AU59" s="46">
        <f t="shared" si="20"/>
        <v>0</v>
      </c>
      <c r="AV59" s="42"/>
      <c r="AW59" s="46">
        <f t="shared" si="21"/>
        <v>0</v>
      </c>
      <c r="AX59" s="43"/>
      <c r="AY59" s="46">
        <f t="shared" si="22"/>
        <v>0</v>
      </c>
      <c r="AZ59" s="43"/>
      <c r="BA59" s="46">
        <f t="shared" si="23"/>
        <v>0</v>
      </c>
      <c r="BB59" s="42"/>
      <c r="BC59" s="46">
        <f t="shared" si="24"/>
        <v>0</v>
      </c>
      <c r="BD59" s="43"/>
      <c r="BE59" s="46">
        <f t="shared" si="25"/>
        <v>0</v>
      </c>
      <c r="BF59" s="43"/>
      <c r="BG59" s="46">
        <f t="shared" si="26"/>
        <v>0</v>
      </c>
      <c r="BH59" s="42"/>
      <c r="BI59" s="46">
        <f t="shared" si="27"/>
        <v>0</v>
      </c>
      <c r="BJ59" s="43"/>
      <c r="BK59" s="45">
        <f t="shared" si="28"/>
        <v>0</v>
      </c>
      <c r="BL59" s="44"/>
    </row>
    <row r="60" spans="1:64" ht="15.75" customHeight="1" x14ac:dyDescent="0.2">
      <c r="A60" s="28" t="s">
        <v>194</v>
      </c>
      <c r="B60" s="38" t="s">
        <v>195</v>
      </c>
      <c r="C60" s="29" t="s">
        <v>78</v>
      </c>
      <c r="D60" s="38">
        <f t="shared" si="0"/>
        <v>1</v>
      </c>
      <c r="E60" s="39" t="s">
        <v>78</v>
      </c>
      <c r="F60" s="40" t="s">
        <v>77</v>
      </c>
      <c r="G60" s="41" t="s">
        <v>76</v>
      </c>
      <c r="H60" s="42"/>
      <c r="I60" s="43">
        <f t="shared" si="1"/>
        <v>0</v>
      </c>
      <c r="J60" s="43"/>
      <c r="K60" s="46">
        <f t="shared" si="2"/>
        <v>0</v>
      </c>
      <c r="L60" s="45"/>
      <c r="M60" s="46">
        <f t="shared" si="3"/>
        <v>0</v>
      </c>
      <c r="N60" s="42"/>
      <c r="O60" s="46">
        <f t="shared" si="4"/>
        <v>0</v>
      </c>
      <c r="P60" s="43"/>
      <c r="Q60" s="46">
        <f t="shared" si="5"/>
        <v>0</v>
      </c>
      <c r="R60" s="43"/>
      <c r="S60" s="46">
        <f t="shared" si="6"/>
        <v>0</v>
      </c>
      <c r="T60" s="42"/>
      <c r="U60" s="46">
        <f t="shared" si="7"/>
        <v>0</v>
      </c>
      <c r="V60" s="43"/>
      <c r="W60" s="46">
        <f t="shared" si="8"/>
        <v>0</v>
      </c>
      <c r="X60" s="43"/>
      <c r="Y60" s="46">
        <f t="shared" si="9"/>
        <v>0</v>
      </c>
      <c r="Z60" s="42"/>
      <c r="AA60" s="46">
        <f t="shared" si="10"/>
        <v>0</v>
      </c>
      <c r="AB60" s="43"/>
      <c r="AC60" s="46">
        <f t="shared" si="11"/>
        <v>0</v>
      </c>
      <c r="AD60" s="43"/>
      <c r="AE60" s="46">
        <f t="shared" si="12"/>
        <v>0</v>
      </c>
      <c r="AF60" s="43">
        <v>1</v>
      </c>
      <c r="AG60" s="46">
        <f t="shared" si="13"/>
        <v>1</v>
      </c>
      <c r="AH60" s="42"/>
      <c r="AI60" s="46">
        <f t="shared" si="14"/>
        <v>0</v>
      </c>
      <c r="AJ60" s="43"/>
      <c r="AK60" s="46">
        <f t="shared" si="15"/>
        <v>0</v>
      </c>
      <c r="AL60" s="43"/>
      <c r="AM60" s="46">
        <f t="shared" si="16"/>
        <v>0</v>
      </c>
      <c r="AN60" s="42"/>
      <c r="AO60" s="46">
        <f t="shared" si="17"/>
        <v>0</v>
      </c>
      <c r="AP60" s="43"/>
      <c r="AQ60" s="46">
        <f t="shared" si="18"/>
        <v>0</v>
      </c>
      <c r="AR60" s="43"/>
      <c r="AS60" s="46">
        <f t="shared" si="19"/>
        <v>0</v>
      </c>
      <c r="AT60" s="42"/>
      <c r="AU60" s="46">
        <f t="shared" si="20"/>
        <v>0</v>
      </c>
      <c r="AV60" s="42"/>
      <c r="AW60" s="46">
        <f t="shared" si="21"/>
        <v>0</v>
      </c>
      <c r="AX60" s="43"/>
      <c r="AY60" s="46">
        <f t="shared" si="22"/>
        <v>0</v>
      </c>
      <c r="AZ60" s="43"/>
      <c r="BA60" s="46">
        <f t="shared" si="23"/>
        <v>0</v>
      </c>
      <c r="BB60" s="42"/>
      <c r="BC60" s="46">
        <f t="shared" si="24"/>
        <v>0</v>
      </c>
      <c r="BD60" s="43"/>
      <c r="BE60" s="46">
        <f t="shared" si="25"/>
        <v>0</v>
      </c>
      <c r="BF60" s="43"/>
      <c r="BG60" s="46">
        <f t="shared" si="26"/>
        <v>0</v>
      </c>
      <c r="BH60" s="42"/>
      <c r="BI60" s="46">
        <f t="shared" si="27"/>
        <v>0</v>
      </c>
      <c r="BJ60" s="43"/>
      <c r="BK60" s="45">
        <f t="shared" si="28"/>
        <v>0</v>
      </c>
      <c r="BL60" s="44"/>
    </row>
    <row r="61" spans="1:64" ht="15.75" customHeight="1" x14ac:dyDescent="0.2">
      <c r="A61" s="28" t="s">
        <v>196</v>
      </c>
      <c r="B61" s="38" t="s">
        <v>197</v>
      </c>
      <c r="C61" s="29" t="s">
        <v>78</v>
      </c>
      <c r="D61" s="38">
        <f t="shared" si="0"/>
        <v>1</v>
      </c>
      <c r="E61" s="39" t="s">
        <v>78</v>
      </c>
      <c r="F61" s="40" t="s">
        <v>77</v>
      </c>
      <c r="G61" s="41" t="s">
        <v>76</v>
      </c>
      <c r="H61" s="42"/>
      <c r="I61" s="43">
        <f t="shared" si="1"/>
        <v>0</v>
      </c>
      <c r="J61" s="43"/>
      <c r="K61" s="46">
        <f t="shared" si="2"/>
        <v>0</v>
      </c>
      <c r="L61" s="45"/>
      <c r="M61" s="46">
        <f t="shared" si="3"/>
        <v>0</v>
      </c>
      <c r="N61" s="42"/>
      <c r="O61" s="46">
        <f t="shared" si="4"/>
        <v>0</v>
      </c>
      <c r="P61" s="43"/>
      <c r="Q61" s="46">
        <f t="shared" si="5"/>
        <v>0</v>
      </c>
      <c r="R61" s="43"/>
      <c r="S61" s="46">
        <f t="shared" si="6"/>
        <v>0</v>
      </c>
      <c r="T61" s="42"/>
      <c r="U61" s="46">
        <f t="shared" si="7"/>
        <v>0</v>
      </c>
      <c r="V61" s="43"/>
      <c r="W61" s="46">
        <f t="shared" si="8"/>
        <v>0</v>
      </c>
      <c r="X61" s="43"/>
      <c r="Y61" s="46">
        <f t="shared" si="9"/>
        <v>0</v>
      </c>
      <c r="Z61" s="42"/>
      <c r="AA61" s="46">
        <f t="shared" si="10"/>
        <v>0</v>
      </c>
      <c r="AB61" s="43"/>
      <c r="AC61" s="46">
        <f t="shared" si="11"/>
        <v>0</v>
      </c>
      <c r="AD61" s="43"/>
      <c r="AE61" s="46">
        <f t="shared" si="12"/>
        <v>0</v>
      </c>
      <c r="AF61" s="43"/>
      <c r="AG61" s="46">
        <f t="shared" si="13"/>
        <v>0</v>
      </c>
      <c r="AH61" s="42"/>
      <c r="AI61" s="46">
        <f t="shared" si="14"/>
        <v>0</v>
      </c>
      <c r="AJ61" s="43"/>
      <c r="AK61" s="46">
        <f t="shared" si="15"/>
        <v>0</v>
      </c>
      <c r="AL61" s="43"/>
      <c r="AM61" s="46">
        <f t="shared" si="16"/>
        <v>0</v>
      </c>
      <c r="AN61" s="42"/>
      <c r="AO61" s="46">
        <f t="shared" si="17"/>
        <v>0</v>
      </c>
      <c r="AP61" s="43"/>
      <c r="AQ61" s="46">
        <f t="shared" si="18"/>
        <v>0</v>
      </c>
      <c r="AR61" s="43"/>
      <c r="AS61" s="46">
        <f t="shared" si="19"/>
        <v>0</v>
      </c>
      <c r="AT61" s="42"/>
      <c r="AU61" s="46">
        <f t="shared" si="20"/>
        <v>0</v>
      </c>
      <c r="AV61" s="42"/>
      <c r="AW61" s="46">
        <f t="shared" si="21"/>
        <v>0</v>
      </c>
      <c r="AX61" s="43"/>
      <c r="AY61" s="46">
        <f t="shared" si="22"/>
        <v>0</v>
      </c>
      <c r="AZ61" s="43"/>
      <c r="BA61" s="46">
        <f t="shared" si="23"/>
        <v>0</v>
      </c>
      <c r="BB61" s="42"/>
      <c r="BC61" s="46">
        <f t="shared" si="24"/>
        <v>0</v>
      </c>
      <c r="BD61" s="43"/>
      <c r="BE61" s="46">
        <f t="shared" si="25"/>
        <v>0</v>
      </c>
      <c r="BF61" s="43"/>
      <c r="BG61" s="46">
        <f t="shared" si="26"/>
        <v>0</v>
      </c>
      <c r="BH61" s="42"/>
      <c r="BI61" s="46">
        <f t="shared" si="27"/>
        <v>0</v>
      </c>
      <c r="BJ61" s="43">
        <v>1</v>
      </c>
      <c r="BK61" s="45">
        <f t="shared" si="28"/>
        <v>1</v>
      </c>
      <c r="BL61" s="44"/>
    </row>
    <row r="62" spans="1:64" ht="15.75" customHeight="1" x14ac:dyDescent="0.2">
      <c r="A62" s="28" t="s">
        <v>198</v>
      </c>
      <c r="B62" s="38" t="s">
        <v>199</v>
      </c>
      <c r="C62" s="29" t="s">
        <v>76</v>
      </c>
      <c r="D62" s="38">
        <f t="shared" si="0"/>
        <v>1</v>
      </c>
      <c r="E62" s="39" t="s">
        <v>76</v>
      </c>
      <c r="F62" s="40" t="s">
        <v>77</v>
      </c>
      <c r="G62" s="41" t="s">
        <v>78</v>
      </c>
      <c r="H62" s="42"/>
      <c r="I62" s="43">
        <f t="shared" si="1"/>
        <v>0</v>
      </c>
      <c r="J62" s="43"/>
      <c r="K62" s="46">
        <f t="shared" si="2"/>
        <v>0</v>
      </c>
      <c r="L62" s="45"/>
      <c r="M62" s="46">
        <f t="shared" si="3"/>
        <v>0</v>
      </c>
      <c r="N62" s="42"/>
      <c r="O62" s="46">
        <f t="shared" si="4"/>
        <v>0</v>
      </c>
      <c r="P62" s="43"/>
      <c r="Q62" s="46">
        <f t="shared" si="5"/>
        <v>0</v>
      </c>
      <c r="R62" s="43"/>
      <c r="S62" s="46">
        <f t="shared" si="6"/>
        <v>0</v>
      </c>
      <c r="T62" s="42"/>
      <c r="U62" s="46">
        <f t="shared" si="7"/>
        <v>0</v>
      </c>
      <c r="V62" s="43"/>
      <c r="W62" s="46">
        <f t="shared" si="8"/>
        <v>0</v>
      </c>
      <c r="X62" s="43"/>
      <c r="Y62" s="46">
        <f t="shared" si="9"/>
        <v>0</v>
      </c>
      <c r="Z62" s="42"/>
      <c r="AA62" s="46">
        <f t="shared" si="10"/>
        <v>0</v>
      </c>
      <c r="AB62" s="43"/>
      <c r="AC62" s="46">
        <f t="shared" si="11"/>
        <v>0</v>
      </c>
      <c r="AD62" s="43"/>
      <c r="AE62" s="46">
        <f t="shared" si="12"/>
        <v>0</v>
      </c>
      <c r="AF62" s="43"/>
      <c r="AG62" s="46">
        <f t="shared" si="13"/>
        <v>0</v>
      </c>
      <c r="AH62" s="42"/>
      <c r="AI62" s="46">
        <f t="shared" si="14"/>
        <v>0</v>
      </c>
      <c r="AJ62" s="43"/>
      <c r="AK62" s="46">
        <f t="shared" si="15"/>
        <v>0</v>
      </c>
      <c r="AL62" s="43"/>
      <c r="AM62" s="46">
        <f t="shared" si="16"/>
        <v>0</v>
      </c>
      <c r="AN62" s="42">
        <v>1</v>
      </c>
      <c r="AO62" s="46">
        <f t="shared" si="17"/>
        <v>1</v>
      </c>
      <c r="AP62" s="43"/>
      <c r="AQ62" s="46">
        <f t="shared" si="18"/>
        <v>0</v>
      </c>
      <c r="AR62" s="43"/>
      <c r="AS62" s="46">
        <f t="shared" si="19"/>
        <v>0</v>
      </c>
      <c r="AT62" s="42"/>
      <c r="AU62" s="46">
        <f t="shared" si="20"/>
        <v>0</v>
      </c>
      <c r="AV62" s="42"/>
      <c r="AW62" s="46">
        <f t="shared" si="21"/>
        <v>0</v>
      </c>
      <c r="AX62" s="43"/>
      <c r="AY62" s="46">
        <f t="shared" si="22"/>
        <v>0</v>
      </c>
      <c r="AZ62" s="43"/>
      <c r="BA62" s="46">
        <f t="shared" si="23"/>
        <v>0</v>
      </c>
      <c r="BB62" s="42"/>
      <c r="BC62" s="46">
        <f t="shared" si="24"/>
        <v>0</v>
      </c>
      <c r="BD62" s="43"/>
      <c r="BE62" s="46">
        <f t="shared" si="25"/>
        <v>0</v>
      </c>
      <c r="BF62" s="43"/>
      <c r="BG62" s="46">
        <f t="shared" si="26"/>
        <v>0</v>
      </c>
      <c r="BH62" s="42"/>
      <c r="BI62" s="46">
        <f t="shared" si="27"/>
        <v>0</v>
      </c>
      <c r="BJ62" s="43"/>
      <c r="BK62" s="45">
        <f t="shared" si="28"/>
        <v>0</v>
      </c>
      <c r="BL62" s="44"/>
    </row>
    <row r="63" spans="1:64" ht="15.75" customHeight="1" x14ac:dyDescent="0.2">
      <c r="A63" s="28" t="s">
        <v>200</v>
      </c>
      <c r="B63" s="38" t="s">
        <v>201</v>
      </c>
      <c r="C63" s="29" t="s">
        <v>78</v>
      </c>
      <c r="D63" s="38">
        <f t="shared" si="0"/>
        <v>1</v>
      </c>
      <c r="E63" s="39" t="s">
        <v>78</v>
      </c>
      <c r="F63" s="40" t="s">
        <v>77</v>
      </c>
      <c r="G63" s="41" t="s">
        <v>76</v>
      </c>
      <c r="H63" s="42">
        <v>1</v>
      </c>
      <c r="I63" s="43">
        <f t="shared" si="1"/>
        <v>1</v>
      </c>
      <c r="J63" s="43"/>
      <c r="K63" s="46">
        <f t="shared" si="2"/>
        <v>0</v>
      </c>
      <c r="L63" s="45"/>
      <c r="M63" s="46">
        <f t="shared" si="3"/>
        <v>0</v>
      </c>
      <c r="N63" s="42"/>
      <c r="O63" s="46">
        <f t="shared" si="4"/>
        <v>0</v>
      </c>
      <c r="P63" s="43"/>
      <c r="Q63" s="46">
        <f t="shared" si="5"/>
        <v>0</v>
      </c>
      <c r="R63" s="43"/>
      <c r="S63" s="46">
        <f t="shared" si="6"/>
        <v>0</v>
      </c>
      <c r="T63" s="42"/>
      <c r="U63" s="46">
        <f t="shared" si="7"/>
        <v>0</v>
      </c>
      <c r="V63" s="43"/>
      <c r="W63" s="46">
        <f t="shared" si="8"/>
        <v>0</v>
      </c>
      <c r="X63" s="43"/>
      <c r="Y63" s="46">
        <f t="shared" si="9"/>
        <v>0</v>
      </c>
      <c r="Z63" s="42"/>
      <c r="AA63" s="46">
        <f t="shared" si="10"/>
        <v>0</v>
      </c>
      <c r="AB63" s="43"/>
      <c r="AC63" s="46">
        <f t="shared" si="11"/>
        <v>0</v>
      </c>
      <c r="AD63" s="43"/>
      <c r="AE63" s="46">
        <f t="shared" si="12"/>
        <v>0</v>
      </c>
      <c r="AF63" s="43"/>
      <c r="AG63" s="46">
        <f t="shared" si="13"/>
        <v>0</v>
      </c>
      <c r="AH63" s="42"/>
      <c r="AI63" s="46">
        <f t="shared" si="14"/>
        <v>0</v>
      </c>
      <c r="AJ63" s="43"/>
      <c r="AK63" s="46">
        <f t="shared" si="15"/>
        <v>0</v>
      </c>
      <c r="AL63" s="43"/>
      <c r="AM63" s="46">
        <f t="shared" si="16"/>
        <v>0</v>
      </c>
      <c r="AN63" s="42"/>
      <c r="AO63" s="46">
        <f t="shared" si="17"/>
        <v>0</v>
      </c>
      <c r="AP63" s="43"/>
      <c r="AQ63" s="46">
        <f t="shared" si="18"/>
        <v>0</v>
      </c>
      <c r="AR63" s="43"/>
      <c r="AS63" s="46">
        <f t="shared" si="19"/>
        <v>0</v>
      </c>
      <c r="AT63" s="42"/>
      <c r="AU63" s="46">
        <f t="shared" si="20"/>
        <v>0</v>
      </c>
      <c r="AV63" s="42"/>
      <c r="AW63" s="46">
        <f t="shared" si="21"/>
        <v>0</v>
      </c>
      <c r="AX63" s="43"/>
      <c r="AY63" s="46">
        <f t="shared" si="22"/>
        <v>0</v>
      </c>
      <c r="AZ63" s="43"/>
      <c r="BA63" s="46">
        <f t="shared" si="23"/>
        <v>0</v>
      </c>
      <c r="BB63" s="42"/>
      <c r="BC63" s="46">
        <f t="shared" si="24"/>
        <v>0</v>
      </c>
      <c r="BD63" s="43"/>
      <c r="BE63" s="46">
        <f t="shared" si="25"/>
        <v>0</v>
      </c>
      <c r="BF63" s="43"/>
      <c r="BG63" s="46">
        <f t="shared" si="26"/>
        <v>0</v>
      </c>
      <c r="BH63" s="42"/>
      <c r="BI63" s="46">
        <f t="shared" si="27"/>
        <v>0</v>
      </c>
      <c r="BJ63" s="43"/>
      <c r="BK63" s="45">
        <f t="shared" si="28"/>
        <v>0</v>
      </c>
      <c r="BL63" s="44"/>
    </row>
    <row r="64" spans="1:64" ht="15.75" customHeight="1" x14ac:dyDescent="0.2">
      <c r="A64" s="28" t="s">
        <v>202</v>
      </c>
      <c r="B64" s="38" t="s">
        <v>203</v>
      </c>
      <c r="C64" s="29" t="s">
        <v>76</v>
      </c>
      <c r="D64" s="38">
        <f t="shared" si="0"/>
        <v>1</v>
      </c>
      <c r="E64" s="39" t="s">
        <v>76</v>
      </c>
      <c r="F64" s="40" t="s">
        <v>77</v>
      </c>
      <c r="G64" s="41" t="s">
        <v>78</v>
      </c>
      <c r="H64" s="42"/>
      <c r="I64" s="43">
        <f t="shared" si="1"/>
        <v>0</v>
      </c>
      <c r="J64" s="43"/>
      <c r="K64" s="46">
        <f t="shared" si="2"/>
        <v>0</v>
      </c>
      <c r="L64" s="45"/>
      <c r="M64" s="46">
        <f t="shared" si="3"/>
        <v>0</v>
      </c>
      <c r="N64" s="42"/>
      <c r="O64" s="46">
        <f t="shared" si="4"/>
        <v>0</v>
      </c>
      <c r="P64" s="43"/>
      <c r="Q64" s="46">
        <f t="shared" si="5"/>
        <v>0</v>
      </c>
      <c r="R64" s="43"/>
      <c r="S64" s="46">
        <f t="shared" si="6"/>
        <v>0</v>
      </c>
      <c r="T64" s="42"/>
      <c r="U64" s="46">
        <f t="shared" si="7"/>
        <v>0</v>
      </c>
      <c r="V64" s="43"/>
      <c r="W64" s="46">
        <f t="shared" si="8"/>
        <v>0</v>
      </c>
      <c r="X64" s="43"/>
      <c r="Y64" s="46">
        <f t="shared" si="9"/>
        <v>0</v>
      </c>
      <c r="Z64" s="42"/>
      <c r="AA64" s="46">
        <f t="shared" si="10"/>
        <v>0</v>
      </c>
      <c r="AB64" s="43"/>
      <c r="AC64" s="46">
        <f t="shared" si="11"/>
        <v>0</v>
      </c>
      <c r="AD64" s="43"/>
      <c r="AE64" s="46">
        <f t="shared" si="12"/>
        <v>0</v>
      </c>
      <c r="AF64" s="43"/>
      <c r="AG64" s="46">
        <f t="shared" si="13"/>
        <v>0</v>
      </c>
      <c r="AH64" s="42"/>
      <c r="AI64" s="46">
        <f t="shared" si="14"/>
        <v>0</v>
      </c>
      <c r="AJ64" s="43"/>
      <c r="AK64" s="46">
        <f t="shared" si="15"/>
        <v>0</v>
      </c>
      <c r="AL64" s="43"/>
      <c r="AM64" s="46">
        <f t="shared" si="16"/>
        <v>0</v>
      </c>
      <c r="AN64" s="42"/>
      <c r="AO64" s="46">
        <f t="shared" si="17"/>
        <v>0</v>
      </c>
      <c r="AP64" s="43"/>
      <c r="AQ64" s="46">
        <f t="shared" si="18"/>
        <v>0</v>
      </c>
      <c r="AR64" s="43"/>
      <c r="AS64" s="46">
        <f t="shared" si="19"/>
        <v>0</v>
      </c>
      <c r="AT64" s="42"/>
      <c r="AU64" s="46">
        <f t="shared" si="20"/>
        <v>0</v>
      </c>
      <c r="AV64" s="42"/>
      <c r="AW64" s="46">
        <f t="shared" si="21"/>
        <v>0</v>
      </c>
      <c r="AX64" s="43"/>
      <c r="AY64" s="46">
        <f t="shared" si="22"/>
        <v>0</v>
      </c>
      <c r="AZ64" s="43">
        <v>1</v>
      </c>
      <c r="BA64" s="46">
        <f t="shared" si="23"/>
        <v>1</v>
      </c>
      <c r="BB64" s="42"/>
      <c r="BC64" s="46">
        <f t="shared" si="24"/>
        <v>0</v>
      </c>
      <c r="BD64" s="43"/>
      <c r="BE64" s="46">
        <f t="shared" si="25"/>
        <v>0</v>
      </c>
      <c r="BF64" s="43"/>
      <c r="BG64" s="46">
        <f t="shared" si="26"/>
        <v>0</v>
      </c>
      <c r="BH64" s="42"/>
      <c r="BI64" s="46">
        <f t="shared" si="27"/>
        <v>0</v>
      </c>
      <c r="BJ64" s="43"/>
      <c r="BK64" s="45">
        <f t="shared" si="28"/>
        <v>0</v>
      </c>
      <c r="BL64" s="44"/>
    </row>
    <row r="65" spans="1:64" ht="15.75" customHeight="1" x14ac:dyDescent="0.2">
      <c r="A65" s="28" t="s">
        <v>204</v>
      </c>
      <c r="B65" s="38" t="s">
        <v>205</v>
      </c>
      <c r="C65" s="29" t="s">
        <v>76</v>
      </c>
      <c r="D65" s="38">
        <f t="shared" si="0"/>
        <v>1</v>
      </c>
      <c r="E65" s="39" t="s">
        <v>76</v>
      </c>
      <c r="F65" s="40" t="s">
        <v>77</v>
      </c>
      <c r="G65" s="41" t="s">
        <v>78</v>
      </c>
      <c r="H65" s="42"/>
      <c r="I65" s="43">
        <f t="shared" si="1"/>
        <v>0</v>
      </c>
      <c r="J65" s="43"/>
      <c r="K65" s="46">
        <f t="shared" si="2"/>
        <v>0</v>
      </c>
      <c r="L65" s="45"/>
      <c r="M65" s="46">
        <f t="shared" si="3"/>
        <v>0</v>
      </c>
      <c r="N65" s="42"/>
      <c r="O65" s="46">
        <f t="shared" si="4"/>
        <v>0</v>
      </c>
      <c r="P65" s="43"/>
      <c r="Q65" s="46">
        <f t="shared" si="5"/>
        <v>0</v>
      </c>
      <c r="R65" s="43"/>
      <c r="S65" s="46">
        <f t="shared" si="6"/>
        <v>0</v>
      </c>
      <c r="T65" s="42"/>
      <c r="U65" s="46">
        <f t="shared" si="7"/>
        <v>0</v>
      </c>
      <c r="V65" s="43"/>
      <c r="W65" s="46">
        <f t="shared" si="8"/>
        <v>0</v>
      </c>
      <c r="X65" s="43"/>
      <c r="Y65" s="46">
        <f t="shared" si="9"/>
        <v>0</v>
      </c>
      <c r="Z65" s="42"/>
      <c r="AA65" s="46">
        <f t="shared" si="10"/>
        <v>0</v>
      </c>
      <c r="AB65" s="43"/>
      <c r="AC65" s="46">
        <f t="shared" si="11"/>
        <v>0</v>
      </c>
      <c r="AD65" s="43"/>
      <c r="AE65" s="46">
        <f t="shared" si="12"/>
        <v>0</v>
      </c>
      <c r="AF65" s="43"/>
      <c r="AG65" s="46">
        <f t="shared" si="13"/>
        <v>0</v>
      </c>
      <c r="AH65" s="42"/>
      <c r="AI65" s="46">
        <f t="shared" si="14"/>
        <v>0</v>
      </c>
      <c r="AJ65" s="43"/>
      <c r="AK65" s="46">
        <f t="shared" si="15"/>
        <v>0</v>
      </c>
      <c r="AL65" s="43"/>
      <c r="AM65" s="46">
        <f t="shared" si="16"/>
        <v>0</v>
      </c>
      <c r="AN65" s="42"/>
      <c r="AO65" s="46">
        <f t="shared" si="17"/>
        <v>0</v>
      </c>
      <c r="AP65" s="43"/>
      <c r="AQ65" s="46">
        <f t="shared" si="18"/>
        <v>0</v>
      </c>
      <c r="AR65" s="43"/>
      <c r="AS65" s="46">
        <f t="shared" si="19"/>
        <v>0</v>
      </c>
      <c r="AT65" s="42"/>
      <c r="AU65" s="46">
        <f t="shared" si="20"/>
        <v>0</v>
      </c>
      <c r="AV65" s="42"/>
      <c r="AW65" s="46">
        <f t="shared" si="21"/>
        <v>0</v>
      </c>
      <c r="AX65" s="43"/>
      <c r="AY65" s="46">
        <f t="shared" si="22"/>
        <v>0</v>
      </c>
      <c r="AZ65" s="43"/>
      <c r="BA65" s="46">
        <f t="shared" si="23"/>
        <v>0</v>
      </c>
      <c r="BB65" s="42"/>
      <c r="BC65" s="46">
        <f t="shared" si="24"/>
        <v>0</v>
      </c>
      <c r="BD65" s="43">
        <v>1</v>
      </c>
      <c r="BE65" s="46">
        <f t="shared" si="25"/>
        <v>1</v>
      </c>
      <c r="BF65" s="43"/>
      <c r="BG65" s="46">
        <f t="shared" si="26"/>
        <v>0</v>
      </c>
      <c r="BH65" s="42"/>
      <c r="BI65" s="46">
        <f t="shared" si="27"/>
        <v>0</v>
      </c>
      <c r="BJ65" s="43"/>
      <c r="BK65" s="45">
        <f t="shared" si="28"/>
        <v>0</v>
      </c>
      <c r="BL65" s="44"/>
    </row>
    <row r="66" spans="1:64" ht="15.75" customHeight="1" x14ac:dyDescent="0.2">
      <c r="A66" s="28" t="s">
        <v>206</v>
      </c>
      <c r="B66" s="38" t="s">
        <v>207</v>
      </c>
      <c r="C66" s="29" t="s">
        <v>78</v>
      </c>
      <c r="D66" s="38">
        <f t="shared" si="0"/>
        <v>1</v>
      </c>
      <c r="E66" s="39" t="s">
        <v>78</v>
      </c>
      <c r="F66" s="40" t="s">
        <v>77</v>
      </c>
      <c r="G66" s="41" t="s">
        <v>76</v>
      </c>
      <c r="H66" s="42"/>
      <c r="I66" s="43">
        <f t="shared" si="1"/>
        <v>0</v>
      </c>
      <c r="J66" s="43">
        <v>1</v>
      </c>
      <c r="K66" s="46">
        <f t="shared" si="2"/>
        <v>1</v>
      </c>
      <c r="L66" s="45"/>
      <c r="M66" s="46">
        <f t="shared" si="3"/>
        <v>0</v>
      </c>
      <c r="N66" s="42"/>
      <c r="O66" s="46">
        <f t="shared" si="4"/>
        <v>0</v>
      </c>
      <c r="P66" s="43"/>
      <c r="Q66" s="46">
        <f t="shared" si="5"/>
        <v>0</v>
      </c>
      <c r="R66" s="43"/>
      <c r="S66" s="46">
        <f t="shared" si="6"/>
        <v>0</v>
      </c>
      <c r="T66" s="42"/>
      <c r="U66" s="46">
        <f t="shared" si="7"/>
        <v>0</v>
      </c>
      <c r="V66" s="43"/>
      <c r="W66" s="46">
        <f t="shared" si="8"/>
        <v>0</v>
      </c>
      <c r="X66" s="43"/>
      <c r="Y66" s="46">
        <f t="shared" si="9"/>
        <v>0</v>
      </c>
      <c r="Z66" s="42"/>
      <c r="AA66" s="46">
        <f t="shared" si="10"/>
        <v>0</v>
      </c>
      <c r="AB66" s="43"/>
      <c r="AC66" s="46">
        <f t="shared" si="11"/>
        <v>0</v>
      </c>
      <c r="AD66" s="43"/>
      <c r="AE66" s="46">
        <f t="shared" si="12"/>
        <v>0</v>
      </c>
      <c r="AF66" s="43"/>
      <c r="AG66" s="46">
        <f t="shared" si="13"/>
        <v>0</v>
      </c>
      <c r="AH66" s="42"/>
      <c r="AI66" s="46">
        <f t="shared" si="14"/>
        <v>0</v>
      </c>
      <c r="AJ66" s="43"/>
      <c r="AK66" s="46">
        <f t="shared" si="15"/>
        <v>0</v>
      </c>
      <c r="AL66" s="43"/>
      <c r="AM66" s="46">
        <f t="shared" si="16"/>
        <v>0</v>
      </c>
      <c r="AN66" s="42"/>
      <c r="AO66" s="46">
        <f t="shared" si="17"/>
        <v>0</v>
      </c>
      <c r="AP66" s="43"/>
      <c r="AQ66" s="46">
        <f t="shared" si="18"/>
        <v>0</v>
      </c>
      <c r="AR66" s="43"/>
      <c r="AS66" s="46">
        <f t="shared" si="19"/>
        <v>0</v>
      </c>
      <c r="AT66" s="42"/>
      <c r="AU66" s="46">
        <f t="shared" si="20"/>
        <v>0</v>
      </c>
      <c r="AV66" s="42"/>
      <c r="AW66" s="46">
        <f t="shared" si="21"/>
        <v>0</v>
      </c>
      <c r="AX66" s="43"/>
      <c r="AY66" s="46">
        <f t="shared" si="22"/>
        <v>0</v>
      </c>
      <c r="AZ66" s="43"/>
      <c r="BA66" s="46">
        <f t="shared" si="23"/>
        <v>0</v>
      </c>
      <c r="BB66" s="42"/>
      <c r="BC66" s="46">
        <f t="shared" si="24"/>
        <v>0</v>
      </c>
      <c r="BD66" s="43"/>
      <c r="BE66" s="46">
        <f t="shared" si="25"/>
        <v>0</v>
      </c>
      <c r="BF66" s="43"/>
      <c r="BG66" s="46">
        <f t="shared" si="26"/>
        <v>0</v>
      </c>
      <c r="BH66" s="42"/>
      <c r="BI66" s="46">
        <f t="shared" si="27"/>
        <v>0</v>
      </c>
      <c r="BJ66" s="43"/>
      <c r="BK66" s="45">
        <f t="shared" si="28"/>
        <v>0</v>
      </c>
      <c r="BL66" s="44"/>
    </row>
    <row r="67" spans="1:64" ht="15.75" customHeight="1" x14ac:dyDescent="0.2">
      <c r="A67" s="28" t="s">
        <v>208</v>
      </c>
      <c r="B67" s="38" t="s">
        <v>209</v>
      </c>
      <c r="C67" s="29" t="s">
        <v>76</v>
      </c>
      <c r="D67" s="38">
        <f t="shared" si="0"/>
        <v>-1</v>
      </c>
      <c r="E67" s="39" t="s">
        <v>78</v>
      </c>
      <c r="F67" s="40" t="s">
        <v>77</v>
      </c>
      <c r="G67" s="41" t="s">
        <v>76</v>
      </c>
      <c r="H67" s="42"/>
      <c r="I67" s="43">
        <f t="shared" si="1"/>
        <v>0</v>
      </c>
      <c r="J67" s="43"/>
      <c r="K67" s="46">
        <f t="shared" si="2"/>
        <v>0</v>
      </c>
      <c r="L67" s="45"/>
      <c r="M67" s="46">
        <f t="shared" si="3"/>
        <v>0</v>
      </c>
      <c r="N67" s="42"/>
      <c r="O67" s="46">
        <f t="shared" si="4"/>
        <v>0</v>
      </c>
      <c r="P67" s="43"/>
      <c r="Q67" s="46">
        <f t="shared" si="5"/>
        <v>0</v>
      </c>
      <c r="R67" s="43"/>
      <c r="S67" s="46">
        <f t="shared" si="6"/>
        <v>0</v>
      </c>
      <c r="T67" s="42"/>
      <c r="U67" s="46">
        <f t="shared" si="7"/>
        <v>0</v>
      </c>
      <c r="V67" s="43"/>
      <c r="W67" s="46">
        <f t="shared" si="8"/>
        <v>0</v>
      </c>
      <c r="X67" s="43"/>
      <c r="Y67" s="46">
        <f t="shared" si="9"/>
        <v>0</v>
      </c>
      <c r="Z67" s="42"/>
      <c r="AA67" s="46">
        <f t="shared" si="10"/>
        <v>0</v>
      </c>
      <c r="AB67" s="43"/>
      <c r="AC67" s="46">
        <f t="shared" si="11"/>
        <v>0</v>
      </c>
      <c r="AD67" s="43"/>
      <c r="AE67" s="46">
        <f t="shared" si="12"/>
        <v>0</v>
      </c>
      <c r="AF67" s="43"/>
      <c r="AG67" s="46">
        <f t="shared" si="13"/>
        <v>0</v>
      </c>
      <c r="AH67" s="42"/>
      <c r="AI67" s="46">
        <f t="shared" si="14"/>
        <v>0</v>
      </c>
      <c r="AJ67" s="43"/>
      <c r="AK67" s="46">
        <f t="shared" si="15"/>
        <v>0</v>
      </c>
      <c r="AL67" s="43"/>
      <c r="AM67" s="46">
        <f t="shared" si="16"/>
        <v>0</v>
      </c>
      <c r="AN67" s="42"/>
      <c r="AO67" s="46">
        <f t="shared" si="17"/>
        <v>0</v>
      </c>
      <c r="AP67" s="43"/>
      <c r="AQ67" s="46">
        <f t="shared" si="18"/>
        <v>0</v>
      </c>
      <c r="AR67" s="43"/>
      <c r="AS67" s="46">
        <f t="shared" si="19"/>
        <v>0</v>
      </c>
      <c r="AT67" s="42">
        <v>1</v>
      </c>
      <c r="AU67" s="46">
        <f t="shared" si="20"/>
        <v>-1</v>
      </c>
      <c r="AV67" s="42"/>
      <c r="AW67" s="46">
        <f t="shared" si="21"/>
        <v>0</v>
      </c>
      <c r="AX67" s="43"/>
      <c r="AY67" s="46">
        <f t="shared" si="22"/>
        <v>0</v>
      </c>
      <c r="AZ67" s="43"/>
      <c r="BA67" s="46">
        <f t="shared" si="23"/>
        <v>0</v>
      </c>
      <c r="BB67" s="42"/>
      <c r="BC67" s="46">
        <f t="shared" si="24"/>
        <v>0</v>
      </c>
      <c r="BD67" s="43"/>
      <c r="BE67" s="46">
        <f t="shared" si="25"/>
        <v>0</v>
      </c>
      <c r="BF67" s="43"/>
      <c r="BG67" s="46">
        <f t="shared" si="26"/>
        <v>0</v>
      </c>
      <c r="BH67" s="42"/>
      <c r="BI67" s="46">
        <f t="shared" si="27"/>
        <v>0</v>
      </c>
      <c r="BJ67" s="43"/>
      <c r="BK67" s="45">
        <f t="shared" si="28"/>
        <v>0</v>
      </c>
      <c r="BL67" s="44"/>
    </row>
    <row r="68" spans="1:64" ht="15.75" customHeight="1" x14ac:dyDescent="0.2">
      <c r="A68" s="28" t="s">
        <v>210</v>
      </c>
      <c r="B68" s="38" t="s">
        <v>211</v>
      </c>
      <c r="C68" s="29" t="s">
        <v>76</v>
      </c>
      <c r="D68" s="38">
        <f t="shared" si="0"/>
        <v>1</v>
      </c>
      <c r="E68" s="39" t="s">
        <v>76</v>
      </c>
      <c r="F68" s="40" t="s">
        <v>77</v>
      </c>
      <c r="G68" s="41" t="s">
        <v>78</v>
      </c>
      <c r="H68" s="42"/>
      <c r="I68" s="43">
        <f t="shared" si="1"/>
        <v>0</v>
      </c>
      <c r="J68" s="43"/>
      <c r="K68" s="46">
        <f t="shared" si="2"/>
        <v>0</v>
      </c>
      <c r="L68" s="45"/>
      <c r="M68" s="46">
        <f t="shared" si="3"/>
        <v>0</v>
      </c>
      <c r="N68" s="42"/>
      <c r="O68" s="46">
        <f t="shared" si="4"/>
        <v>0</v>
      </c>
      <c r="P68" s="43"/>
      <c r="Q68" s="46">
        <f t="shared" si="5"/>
        <v>0</v>
      </c>
      <c r="R68" s="43"/>
      <c r="S68" s="46">
        <f t="shared" si="6"/>
        <v>0</v>
      </c>
      <c r="T68" s="42"/>
      <c r="U68" s="46">
        <f t="shared" si="7"/>
        <v>0</v>
      </c>
      <c r="V68" s="43"/>
      <c r="W68" s="46">
        <f t="shared" si="8"/>
        <v>0</v>
      </c>
      <c r="X68" s="43"/>
      <c r="Y68" s="46">
        <f t="shared" si="9"/>
        <v>0</v>
      </c>
      <c r="Z68" s="42"/>
      <c r="AA68" s="46">
        <f t="shared" si="10"/>
        <v>0</v>
      </c>
      <c r="AB68" s="43"/>
      <c r="AC68" s="46">
        <f t="shared" si="11"/>
        <v>0</v>
      </c>
      <c r="AD68" s="43"/>
      <c r="AE68" s="46">
        <f t="shared" si="12"/>
        <v>0</v>
      </c>
      <c r="AF68" s="43"/>
      <c r="AG68" s="46">
        <f t="shared" si="13"/>
        <v>0</v>
      </c>
      <c r="AH68" s="42"/>
      <c r="AI68" s="46">
        <f t="shared" si="14"/>
        <v>0</v>
      </c>
      <c r="AJ68" s="43"/>
      <c r="AK68" s="46">
        <f t="shared" si="15"/>
        <v>0</v>
      </c>
      <c r="AL68" s="43"/>
      <c r="AM68" s="46">
        <f t="shared" si="16"/>
        <v>0</v>
      </c>
      <c r="AN68" s="42">
        <v>1</v>
      </c>
      <c r="AO68" s="46">
        <f t="shared" si="17"/>
        <v>1</v>
      </c>
      <c r="AP68" s="43"/>
      <c r="AQ68" s="46">
        <f t="shared" si="18"/>
        <v>0</v>
      </c>
      <c r="AR68" s="43"/>
      <c r="AS68" s="46">
        <f t="shared" si="19"/>
        <v>0</v>
      </c>
      <c r="AT68" s="42"/>
      <c r="AU68" s="46">
        <f t="shared" si="20"/>
        <v>0</v>
      </c>
      <c r="AV68" s="42"/>
      <c r="AW68" s="46">
        <f t="shared" si="21"/>
        <v>0</v>
      </c>
      <c r="AX68" s="43"/>
      <c r="AY68" s="46">
        <f t="shared" si="22"/>
        <v>0</v>
      </c>
      <c r="AZ68" s="43"/>
      <c r="BA68" s="46">
        <f t="shared" si="23"/>
        <v>0</v>
      </c>
      <c r="BB68" s="42"/>
      <c r="BC68" s="46">
        <f t="shared" si="24"/>
        <v>0</v>
      </c>
      <c r="BD68" s="43"/>
      <c r="BE68" s="46">
        <f t="shared" si="25"/>
        <v>0</v>
      </c>
      <c r="BF68" s="43"/>
      <c r="BG68" s="46">
        <f t="shared" si="26"/>
        <v>0</v>
      </c>
      <c r="BH68" s="42"/>
      <c r="BI68" s="46">
        <f t="shared" si="27"/>
        <v>0</v>
      </c>
      <c r="BJ68" s="43"/>
      <c r="BK68" s="45">
        <f t="shared" si="28"/>
        <v>0</v>
      </c>
      <c r="BL68" s="44"/>
    </row>
    <row r="69" spans="1:64" ht="15.75" customHeight="1" x14ac:dyDescent="0.2">
      <c r="A69" s="28" t="s">
        <v>212</v>
      </c>
      <c r="B69" s="38" t="s">
        <v>213</v>
      </c>
      <c r="C69" s="29" t="s">
        <v>76</v>
      </c>
      <c r="D69" s="38">
        <f t="shared" si="0"/>
        <v>1</v>
      </c>
      <c r="E69" s="39" t="s">
        <v>76</v>
      </c>
      <c r="F69" s="40" t="s">
        <v>77</v>
      </c>
      <c r="G69" s="41" t="s">
        <v>78</v>
      </c>
      <c r="H69" s="42"/>
      <c r="I69" s="43">
        <f t="shared" si="1"/>
        <v>0</v>
      </c>
      <c r="J69" s="43"/>
      <c r="K69" s="46">
        <f t="shared" si="2"/>
        <v>0</v>
      </c>
      <c r="L69" s="45"/>
      <c r="M69" s="46">
        <f t="shared" si="3"/>
        <v>0</v>
      </c>
      <c r="N69" s="42"/>
      <c r="O69" s="46">
        <f t="shared" si="4"/>
        <v>0</v>
      </c>
      <c r="P69" s="43">
        <v>1</v>
      </c>
      <c r="Q69" s="46">
        <f t="shared" si="5"/>
        <v>1</v>
      </c>
      <c r="R69" s="43"/>
      <c r="S69" s="46">
        <f t="shared" si="6"/>
        <v>0</v>
      </c>
      <c r="T69" s="42"/>
      <c r="U69" s="46">
        <f t="shared" si="7"/>
        <v>0</v>
      </c>
      <c r="V69" s="43"/>
      <c r="W69" s="46">
        <f t="shared" si="8"/>
        <v>0</v>
      </c>
      <c r="X69" s="43"/>
      <c r="Y69" s="46">
        <f t="shared" si="9"/>
        <v>0</v>
      </c>
      <c r="Z69" s="42"/>
      <c r="AA69" s="46">
        <f t="shared" si="10"/>
        <v>0</v>
      </c>
      <c r="AB69" s="43"/>
      <c r="AC69" s="46">
        <f t="shared" si="11"/>
        <v>0</v>
      </c>
      <c r="AD69" s="43"/>
      <c r="AE69" s="46">
        <f t="shared" si="12"/>
        <v>0</v>
      </c>
      <c r="AF69" s="43"/>
      <c r="AG69" s="46">
        <f t="shared" si="13"/>
        <v>0</v>
      </c>
      <c r="AH69" s="42"/>
      <c r="AI69" s="46">
        <f t="shared" si="14"/>
        <v>0</v>
      </c>
      <c r="AJ69" s="43"/>
      <c r="AK69" s="46">
        <f t="shared" si="15"/>
        <v>0</v>
      </c>
      <c r="AL69" s="43"/>
      <c r="AM69" s="46">
        <f t="shared" si="16"/>
        <v>0</v>
      </c>
      <c r="AN69" s="42"/>
      <c r="AO69" s="46">
        <f t="shared" si="17"/>
        <v>0</v>
      </c>
      <c r="AP69" s="43"/>
      <c r="AQ69" s="46">
        <f t="shared" si="18"/>
        <v>0</v>
      </c>
      <c r="AR69" s="43"/>
      <c r="AS69" s="46">
        <f t="shared" si="19"/>
        <v>0</v>
      </c>
      <c r="AT69" s="42"/>
      <c r="AU69" s="46">
        <f t="shared" si="20"/>
        <v>0</v>
      </c>
      <c r="AV69" s="42"/>
      <c r="AW69" s="46">
        <f t="shared" si="21"/>
        <v>0</v>
      </c>
      <c r="AX69" s="43"/>
      <c r="AY69" s="46">
        <f t="shared" si="22"/>
        <v>0</v>
      </c>
      <c r="AZ69" s="43"/>
      <c r="BA69" s="46">
        <f t="shared" si="23"/>
        <v>0</v>
      </c>
      <c r="BB69" s="42"/>
      <c r="BC69" s="46">
        <f t="shared" si="24"/>
        <v>0</v>
      </c>
      <c r="BD69" s="43"/>
      <c r="BE69" s="46">
        <f t="shared" si="25"/>
        <v>0</v>
      </c>
      <c r="BF69" s="43"/>
      <c r="BG69" s="46">
        <f t="shared" si="26"/>
        <v>0</v>
      </c>
      <c r="BH69" s="42"/>
      <c r="BI69" s="46">
        <f t="shared" si="27"/>
        <v>0</v>
      </c>
      <c r="BJ69" s="43"/>
      <c r="BK69" s="45">
        <f t="shared" si="28"/>
        <v>0</v>
      </c>
      <c r="BL69" s="44"/>
    </row>
    <row r="70" spans="1:64" ht="15.75" customHeight="1" x14ac:dyDescent="0.2">
      <c r="A70" s="28" t="s">
        <v>214</v>
      </c>
      <c r="B70" s="38" t="s">
        <v>215</v>
      </c>
      <c r="C70" s="29" t="s">
        <v>76</v>
      </c>
      <c r="D70" s="38">
        <f t="shared" si="0"/>
        <v>1</v>
      </c>
      <c r="E70" s="39" t="s">
        <v>76</v>
      </c>
      <c r="F70" s="40" t="s">
        <v>77</v>
      </c>
      <c r="G70" s="41" t="s">
        <v>78</v>
      </c>
      <c r="H70" s="42"/>
      <c r="I70" s="43">
        <f t="shared" si="1"/>
        <v>0</v>
      </c>
      <c r="J70" s="43"/>
      <c r="K70" s="46">
        <f t="shared" si="2"/>
        <v>0</v>
      </c>
      <c r="L70" s="45"/>
      <c r="M70" s="46">
        <f t="shared" si="3"/>
        <v>0</v>
      </c>
      <c r="N70" s="42"/>
      <c r="O70" s="46">
        <f t="shared" si="4"/>
        <v>0</v>
      </c>
      <c r="P70" s="43"/>
      <c r="Q70" s="46">
        <f t="shared" si="5"/>
        <v>0</v>
      </c>
      <c r="R70" s="43"/>
      <c r="S70" s="46">
        <f t="shared" si="6"/>
        <v>0</v>
      </c>
      <c r="T70" s="42"/>
      <c r="U70" s="46">
        <f t="shared" si="7"/>
        <v>0</v>
      </c>
      <c r="V70" s="43"/>
      <c r="W70" s="46">
        <f t="shared" si="8"/>
        <v>0</v>
      </c>
      <c r="X70" s="43"/>
      <c r="Y70" s="46">
        <f t="shared" si="9"/>
        <v>0</v>
      </c>
      <c r="Z70" s="42"/>
      <c r="AA70" s="46">
        <f t="shared" si="10"/>
        <v>0</v>
      </c>
      <c r="AB70" s="43"/>
      <c r="AC70" s="46">
        <f t="shared" si="11"/>
        <v>0</v>
      </c>
      <c r="AD70" s="43"/>
      <c r="AE70" s="46">
        <f t="shared" si="12"/>
        <v>0</v>
      </c>
      <c r="AF70" s="43"/>
      <c r="AG70" s="46">
        <f t="shared" si="13"/>
        <v>0</v>
      </c>
      <c r="AH70" s="42"/>
      <c r="AI70" s="46">
        <f t="shared" si="14"/>
        <v>0</v>
      </c>
      <c r="AJ70" s="43"/>
      <c r="AK70" s="46">
        <f t="shared" si="15"/>
        <v>0</v>
      </c>
      <c r="AL70" s="43"/>
      <c r="AM70" s="46">
        <f t="shared" si="16"/>
        <v>0</v>
      </c>
      <c r="AN70" s="42"/>
      <c r="AO70" s="46">
        <f t="shared" si="17"/>
        <v>0</v>
      </c>
      <c r="AP70" s="43"/>
      <c r="AQ70" s="46">
        <f t="shared" si="18"/>
        <v>0</v>
      </c>
      <c r="AR70" s="43"/>
      <c r="AS70" s="46">
        <f t="shared" si="19"/>
        <v>0</v>
      </c>
      <c r="AT70" s="42"/>
      <c r="AU70" s="46">
        <f t="shared" si="20"/>
        <v>0</v>
      </c>
      <c r="AV70" s="42"/>
      <c r="AW70" s="46">
        <f t="shared" si="21"/>
        <v>0</v>
      </c>
      <c r="AX70" s="43"/>
      <c r="AY70" s="46">
        <f t="shared" si="22"/>
        <v>0</v>
      </c>
      <c r="AZ70" s="43"/>
      <c r="BA70" s="46">
        <f t="shared" si="23"/>
        <v>0</v>
      </c>
      <c r="BB70" s="42"/>
      <c r="BC70" s="46">
        <f t="shared" si="24"/>
        <v>0</v>
      </c>
      <c r="BD70" s="43"/>
      <c r="BE70" s="46">
        <f t="shared" si="25"/>
        <v>0</v>
      </c>
      <c r="BF70" s="43"/>
      <c r="BG70" s="46">
        <f t="shared" si="26"/>
        <v>0</v>
      </c>
      <c r="BH70" s="42"/>
      <c r="BI70" s="46">
        <f t="shared" si="27"/>
        <v>0</v>
      </c>
      <c r="BJ70" s="43">
        <v>1</v>
      </c>
      <c r="BK70" s="45">
        <f t="shared" si="28"/>
        <v>1</v>
      </c>
      <c r="BL70" s="44"/>
    </row>
    <row r="71" spans="1:64" ht="15.75" customHeight="1" x14ac:dyDescent="0.2">
      <c r="A71" s="28" t="s">
        <v>216</v>
      </c>
      <c r="B71" s="38" t="s">
        <v>217</v>
      </c>
      <c r="C71" s="29" t="s">
        <v>76</v>
      </c>
      <c r="D71" s="38">
        <f t="shared" si="0"/>
        <v>1</v>
      </c>
      <c r="E71" s="39" t="s">
        <v>76</v>
      </c>
      <c r="F71" s="40" t="s">
        <v>77</v>
      </c>
      <c r="G71" s="41" t="s">
        <v>78</v>
      </c>
      <c r="H71" s="42"/>
      <c r="I71" s="43">
        <f t="shared" si="1"/>
        <v>0</v>
      </c>
      <c r="J71" s="43"/>
      <c r="K71" s="46">
        <f t="shared" si="2"/>
        <v>0</v>
      </c>
      <c r="L71" s="45"/>
      <c r="M71" s="46">
        <f t="shared" si="3"/>
        <v>0</v>
      </c>
      <c r="N71" s="42"/>
      <c r="O71" s="46">
        <f t="shared" si="4"/>
        <v>0</v>
      </c>
      <c r="P71" s="43"/>
      <c r="Q71" s="46">
        <f t="shared" si="5"/>
        <v>0</v>
      </c>
      <c r="R71" s="43"/>
      <c r="S71" s="46">
        <f t="shared" si="6"/>
        <v>0</v>
      </c>
      <c r="T71" s="42"/>
      <c r="U71" s="46">
        <f t="shared" si="7"/>
        <v>0</v>
      </c>
      <c r="V71" s="43"/>
      <c r="W71" s="46">
        <f t="shared" si="8"/>
        <v>0</v>
      </c>
      <c r="X71" s="43"/>
      <c r="Y71" s="46">
        <f t="shared" si="9"/>
        <v>0</v>
      </c>
      <c r="Z71" s="42"/>
      <c r="AA71" s="46">
        <f t="shared" si="10"/>
        <v>0</v>
      </c>
      <c r="AB71" s="43"/>
      <c r="AC71" s="46">
        <f t="shared" si="11"/>
        <v>0</v>
      </c>
      <c r="AD71" s="43"/>
      <c r="AE71" s="46">
        <f t="shared" si="12"/>
        <v>0</v>
      </c>
      <c r="AF71" s="43"/>
      <c r="AG71" s="46">
        <f t="shared" si="13"/>
        <v>0</v>
      </c>
      <c r="AH71" s="42"/>
      <c r="AI71" s="46">
        <f t="shared" si="14"/>
        <v>0</v>
      </c>
      <c r="AJ71" s="43"/>
      <c r="AK71" s="46">
        <f t="shared" si="15"/>
        <v>0</v>
      </c>
      <c r="AL71" s="43"/>
      <c r="AM71" s="46">
        <f t="shared" si="16"/>
        <v>0</v>
      </c>
      <c r="AN71" s="42"/>
      <c r="AO71" s="46">
        <f t="shared" si="17"/>
        <v>0</v>
      </c>
      <c r="AP71" s="43"/>
      <c r="AQ71" s="46">
        <f t="shared" si="18"/>
        <v>0</v>
      </c>
      <c r="AR71" s="43"/>
      <c r="AS71" s="46">
        <f t="shared" si="19"/>
        <v>0</v>
      </c>
      <c r="AT71" s="42"/>
      <c r="AU71" s="46">
        <f t="shared" si="20"/>
        <v>0</v>
      </c>
      <c r="AV71" s="42"/>
      <c r="AW71" s="46">
        <f t="shared" si="21"/>
        <v>0</v>
      </c>
      <c r="AX71" s="43"/>
      <c r="AY71" s="46">
        <f t="shared" si="22"/>
        <v>0</v>
      </c>
      <c r="AZ71" s="43"/>
      <c r="BA71" s="46">
        <f t="shared" si="23"/>
        <v>0</v>
      </c>
      <c r="BB71" s="42"/>
      <c r="BC71" s="46">
        <f t="shared" si="24"/>
        <v>0</v>
      </c>
      <c r="BD71" s="43">
        <v>1</v>
      </c>
      <c r="BE71" s="46">
        <f t="shared" si="25"/>
        <v>1</v>
      </c>
      <c r="BF71" s="43"/>
      <c r="BG71" s="46">
        <f t="shared" si="26"/>
        <v>0</v>
      </c>
      <c r="BH71" s="42"/>
      <c r="BI71" s="46">
        <f t="shared" si="27"/>
        <v>0</v>
      </c>
      <c r="BJ71" s="43"/>
      <c r="BK71" s="45">
        <f t="shared" si="28"/>
        <v>0</v>
      </c>
      <c r="BL71" s="44"/>
    </row>
    <row r="72" spans="1:64" ht="15.75" customHeight="1" x14ac:dyDescent="0.2">
      <c r="A72" s="28" t="s">
        <v>218</v>
      </c>
      <c r="B72" s="38" t="s">
        <v>219</v>
      </c>
      <c r="C72" s="29" t="s">
        <v>78</v>
      </c>
      <c r="D72" s="38">
        <f t="shared" si="0"/>
        <v>1</v>
      </c>
      <c r="E72" s="39" t="s">
        <v>78</v>
      </c>
      <c r="F72" s="40" t="s">
        <v>77</v>
      </c>
      <c r="G72" s="41" t="s">
        <v>76</v>
      </c>
      <c r="H72" s="42"/>
      <c r="I72" s="43">
        <f t="shared" si="1"/>
        <v>0</v>
      </c>
      <c r="J72" s="43"/>
      <c r="K72" s="46">
        <f t="shared" si="2"/>
        <v>0</v>
      </c>
      <c r="L72" s="45">
        <v>1</v>
      </c>
      <c r="M72" s="46">
        <f t="shared" si="3"/>
        <v>1</v>
      </c>
      <c r="N72" s="42"/>
      <c r="O72" s="46">
        <f t="shared" si="4"/>
        <v>0</v>
      </c>
      <c r="P72" s="43"/>
      <c r="Q72" s="46">
        <f t="shared" si="5"/>
        <v>0</v>
      </c>
      <c r="R72" s="43"/>
      <c r="S72" s="46">
        <f t="shared" si="6"/>
        <v>0</v>
      </c>
      <c r="T72" s="42"/>
      <c r="U72" s="46">
        <f t="shared" si="7"/>
        <v>0</v>
      </c>
      <c r="V72" s="43"/>
      <c r="W72" s="46">
        <f t="shared" si="8"/>
        <v>0</v>
      </c>
      <c r="X72" s="43"/>
      <c r="Y72" s="46">
        <f t="shared" si="9"/>
        <v>0</v>
      </c>
      <c r="Z72" s="42"/>
      <c r="AA72" s="46">
        <f t="shared" si="10"/>
        <v>0</v>
      </c>
      <c r="AB72" s="43"/>
      <c r="AC72" s="46">
        <f t="shared" si="11"/>
        <v>0</v>
      </c>
      <c r="AD72" s="43"/>
      <c r="AE72" s="46">
        <f t="shared" si="12"/>
        <v>0</v>
      </c>
      <c r="AF72" s="43"/>
      <c r="AG72" s="46">
        <f t="shared" si="13"/>
        <v>0</v>
      </c>
      <c r="AH72" s="42"/>
      <c r="AI72" s="46">
        <f t="shared" si="14"/>
        <v>0</v>
      </c>
      <c r="AJ72" s="43"/>
      <c r="AK72" s="46">
        <f t="shared" si="15"/>
        <v>0</v>
      </c>
      <c r="AL72" s="43"/>
      <c r="AM72" s="46">
        <f t="shared" si="16"/>
        <v>0</v>
      </c>
      <c r="AN72" s="42"/>
      <c r="AO72" s="46">
        <f t="shared" si="17"/>
        <v>0</v>
      </c>
      <c r="AP72" s="43"/>
      <c r="AQ72" s="46">
        <f t="shared" si="18"/>
        <v>0</v>
      </c>
      <c r="AR72" s="43"/>
      <c r="AS72" s="46">
        <f t="shared" si="19"/>
        <v>0</v>
      </c>
      <c r="AT72" s="42"/>
      <c r="AU72" s="46">
        <f t="shared" si="20"/>
        <v>0</v>
      </c>
      <c r="AV72" s="42"/>
      <c r="AW72" s="46">
        <f t="shared" si="21"/>
        <v>0</v>
      </c>
      <c r="AX72" s="43"/>
      <c r="AY72" s="46">
        <f t="shared" si="22"/>
        <v>0</v>
      </c>
      <c r="AZ72" s="43"/>
      <c r="BA72" s="46">
        <f t="shared" si="23"/>
        <v>0</v>
      </c>
      <c r="BB72" s="42"/>
      <c r="BC72" s="46">
        <f t="shared" si="24"/>
        <v>0</v>
      </c>
      <c r="BD72" s="43"/>
      <c r="BE72" s="46">
        <f t="shared" si="25"/>
        <v>0</v>
      </c>
      <c r="BF72" s="43"/>
      <c r="BG72" s="46">
        <f t="shared" si="26"/>
        <v>0</v>
      </c>
      <c r="BH72" s="42"/>
      <c r="BI72" s="46">
        <f t="shared" si="27"/>
        <v>0</v>
      </c>
      <c r="BJ72" s="43"/>
      <c r="BK72" s="45">
        <f t="shared" si="28"/>
        <v>0</v>
      </c>
      <c r="BL72" s="44"/>
    </row>
    <row r="73" spans="1:64" ht="15.75" customHeight="1" x14ac:dyDescent="0.2">
      <c r="A73" s="28" t="s">
        <v>220</v>
      </c>
      <c r="B73" s="48" t="s">
        <v>221</v>
      </c>
      <c r="C73" s="29" t="s">
        <v>78</v>
      </c>
      <c r="D73" s="38">
        <f t="shared" si="0"/>
        <v>1</v>
      </c>
      <c r="E73" s="39" t="s">
        <v>78</v>
      </c>
      <c r="F73" s="40" t="s">
        <v>77</v>
      </c>
      <c r="G73" s="41" t="s">
        <v>76</v>
      </c>
      <c r="H73" s="42"/>
      <c r="I73" s="43">
        <f t="shared" si="1"/>
        <v>0</v>
      </c>
      <c r="J73" s="43"/>
      <c r="K73" s="46">
        <f t="shared" si="2"/>
        <v>0</v>
      </c>
      <c r="L73" s="45"/>
      <c r="M73" s="46">
        <f t="shared" si="3"/>
        <v>0</v>
      </c>
      <c r="N73" s="42"/>
      <c r="O73" s="46">
        <f t="shared" si="4"/>
        <v>0</v>
      </c>
      <c r="P73" s="43"/>
      <c r="Q73" s="46">
        <f t="shared" si="5"/>
        <v>0</v>
      </c>
      <c r="R73" s="43"/>
      <c r="S73" s="46">
        <f t="shared" si="6"/>
        <v>0</v>
      </c>
      <c r="T73" s="42"/>
      <c r="U73" s="46">
        <f t="shared" si="7"/>
        <v>0</v>
      </c>
      <c r="V73" s="43"/>
      <c r="W73" s="46">
        <f t="shared" si="8"/>
        <v>0</v>
      </c>
      <c r="X73" s="43">
        <v>1</v>
      </c>
      <c r="Y73" s="46">
        <f t="shared" si="9"/>
        <v>1</v>
      </c>
      <c r="Z73" s="42"/>
      <c r="AA73" s="46">
        <f t="shared" si="10"/>
        <v>0</v>
      </c>
      <c r="AB73" s="43"/>
      <c r="AC73" s="46">
        <f t="shared" si="11"/>
        <v>0</v>
      </c>
      <c r="AD73" s="43"/>
      <c r="AE73" s="46">
        <f t="shared" si="12"/>
        <v>0</v>
      </c>
      <c r="AF73" s="43"/>
      <c r="AG73" s="46">
        <f t="shared" si="13"/>
        <v>0</v>
      </c>
      <c r="AH73" s="42"/>
      <c r="AI73" s="46">
        <f t="shared" si="14"/>
        <v>0</v>
      </c>
      <c r="AJ73" s="43"/>
      <c r="AK73" s="46">
        <f t="shared" si="15"/>
        <v>0</v>
      </c>
      <c r="AL73" s="43"/>
      <c r="AM73" s="46">
        <f t="shared" si="16"/>
        <v>0</v>
      </c>
      <c r="AN73" s="42"/>
      <c r="AO73" s="46">
        <f t="shared" si="17"/>
        <v>0</v>
      </c>
      <c r="AP73" s="43"/>
      <c r="AQ73" s="46">
        <f t="shared" si="18"/>
        <v>0</v>
      </c>
      <c r="AR73" s="43"/>
      <c r="AS73" s="46">
        <f t="shared" si="19"/>
        <v>0</v>
      </c>
      <c r="AT73" s="42"/>
      <c r="AU73" s="46">
        <f t="shared" si="20"/>
        <v>0</v>
      </c>
      <c r="AV73" s="42"/>
      <c r="AW73" s="46">
        <f t="shared" si="21"/>
        <v>0</v>
      </c>
      <c r="AX73" s="43"/>
      <c r="AY73" s="46">
        <f t="shared" si="22"/>
        <v>0</v>
      </c>
      <c r="AZ73" s="43"/>
      <c r="BA73" s="46">
        <f t="shared" si="23"/>
        <v>0</v>
      </c>
      <c r="BB73" s="42"/>
      <c r="BC73" s="46">
        <f t="shared" si="24"/>
        <v>0</v>
      </c>
      <c r="BD73" s="43"/>
      <c r="BE73" s="46">
        <f t="shared" si="25"/>
        <v>0</v>
      </c>
      <c r="BF73" s="43"/>
      <c r="BG73" s="46">
        <f t="shared" si="26"/>
        <v>0</v>
      </c>
      <c r="BH73" s="42"/>
      <c r="BI73" s="46">
        <f t="shared" si="27"/>
        <v>0</v>
      </c>
      <c r="BJ73" s="43"/>
      <c r="BK73" s="45">
        <f t="shared" si="28"/>
        <v>0</v>
      </c>
      <c r="BL73" s="44"/>
    </row>
    <row r="74" spans="1:64" ht="15.75" customHeight="1" x14ac:dyDescent="0.2">
      <c r="A74" s="28" t="s">
        <v>222</v>
      </c>
      <c r="B74" s="38" t="s">
        <v>223</v>
      </c>
      <c r="C74" s="29" t="s">
        <v>78</v>
      </c>
      <c r="D74" s="38">
        <f t="shared" si="0"/>
        <v>1</v>
      </c>
      <c r="E74" s="39" t="s">
        <v>78</v>
      </c>
      <c r="F74" s="40" t="s">
        <v>77</v>
      </c>
      <c r="G74" s="41" t="s">
        <v>76</v>
      </c>
      <c r="H74" s="42">
        <v>1</v>
      </c>
      <c r="I74" s="43">
        <f t="shared" si="1"/>
        <v>1</v>
      </c>
      <c r="J74" s="43"/>
      <c r="K74" s="46">
        <f t="shared" si="2"/>
        <v>0</v>
      </c>
      <c r="L74" s="45"/>
      <c r="M74" s="46">
        <f t="shared" si="3"/>
        <v>0</v>
      </c>
      <c r="N74" s="42"/>
      <c r="O74" s="46">
        <f t="shared" si="4"/>
        <v>0</v>
      </c>
      <c r="P74" s="43"/>
      <c r="Q74" s="46">
        <f t="shared" si="5"/>
        <v>0</v>
      </c>
      <c r="R74" s="43"/>
      <c r="S74" s="46">
        <f t="shared" si="6"/>
        <v>0</v>
      </c>
      <c r="T74" s="42"/>
      <c r="U74" s="46">
        <f t="shared" si="7"/>
        <v>0</v>
      </c>
      <c r="V74" s="43"/>
      <c r="W74" s="46">
        <f t="shared" si="8"/>
        <v>0</v>
      </c>
      <c r="X74" s="43"/>
      <c r="Y74" s="46">
        <f t="shared" si="9"/>
        <v>0</v>
      </c>
      <c r="Z74" s="42"/>
      <c r="AA74" s="46">
        <f t="shared" si="10"/>
        <v>0</v>
      </c>
      <c r="AB74" s="43"/>
      <c r="AC74" s="46">
        <f t="shared" si="11"/>
        <v>0</v>
      </c>
      <c r="AD74" s="43"/>
      <c r="AE74" s="46">
        <f t="shared" si="12"/>
        <v>0</v>
      </c>
      <c r="AF74" s="43"/>
      <c r="AG74" s="46">
        <f t="shared" si="13"/>
        <v>0</v>
      </c>
      <c r="AH74" s="42"/>
      <c r="AI74" s="46">
        <f t="shared" si="14"/>
        <v>0</v>
      </c>
      <c r="AJ74" s="43"/>
      <c r="AK74" s="46">
        <f t="shared" si="15"/>
        <v>0</v>
      </c>
      <c r="AL74" s="43"/>
      <c r="AM74" s="46">
        <f t="shared" si="16"/>
        <v>0</v>
      </c>
      <c r="AN74" s="42"/>
      <c r="AO74" s="46">
        <f t="shared" si="17"/>
        <v>0</v>
      </c>
      <c r="AP74" s="43"/>
      <c r="AQ74" s="46">
        <f t="shared" si="18"/>
        <v>0</v>
      </c>
      <c r="AR74" s="43"/>
      <c r="AS74" s="46">
        <f t="shared" si="19"/>
        <v>0</v>
      </c>
      <c r="AT74" s="42"/>
      <c r="AU74" s="46">
        <f t="shared" si="20"/>
        <v>0</v>
      </c>
      <c r="AV74" s="42"/>
      <c r="AW74" s="46">
        <f t="shared" si="21"/>
        <v>0</v>
      </c>
      <c r="AX74" s="43"/>
      <c r="AY74" s="46">
        <f t="shared" si="22"/>
        <v>0</v>
      </c>
      <c r="AZ74" s="43"/>
      <c r="BA74" s="46">
        <f t="shared" si="23"/>
        <v>0</v>
      </c>
      <c r="BB74" s="42"/>
      <c r="BC74" s="46">
        <f t="shared" si="24"/>
        <v>0</v>
      </c>
      <c r="BD74" s="43"/>
      <c r="BE74" s="46">
        <f t="shared" si="25"/>
        <v>0</v>
      </c>
      <c r="BF74" s="43"/>
      <c r="BG74" s="46">
        <f t="shared" si="26"/>
        <v>0</v>
      </c>
      <c r="BH74" s="42"/>
      <c r="BI74" s="46">
        <f t="shared" si="27"/>
        <v>0</v>
      </c>
      <c r="BJ74" s="43"/>
      <c r="BK74" s="45">
        <f t="shared" si="28"/>
        <v>0</v>
      </c>
      <c r="BL74" s="44"/>
    </row>
    <row r="75" spans="1:64" ht="15.75" customHeight="1" x14ac:dyDescent="0.2">
      <c r="A75" s="28" t="s">
        <v>224</v>
      </c>
      <c r="B75" s="38" t="s">
        <v>226</v>
      </c>
      <c r="C75" s="29" t="s">
        <v>76</v>
      </c>
      <c r="D75" s="38">
        <f t="shared" si="0"/>
        <v>1</v>
      </c>
      <c r="E75" s="39" t="s">
        <v>76</v>
      </c>
      <c r="F75" s="40" t="s">
        <v>77</v>
      </c>
      <c r="G75" s="41" t="s">
        <v>78</v>
      </c>
      <c r="H75" s="42"/>
      <c r="I75" s="43">
        <f t="shared" si="1"/>
        <v>0</v>
      </c>
      <c r="J75" s="43"/>
      <c r="K75" s="46">
        <f t="shared" si="2"/>
        <v>0</v>
      </c>
      <c r="L75" s="45"/>
      <c r="M75" s="46">
        <f t="shared" si="3"/>
        <v>0</v>
      </c>
      <c r="N75" s="42"/>
      <c r="O75" s="46">
        <f t="shared" si="4"/>
        <v>0</v>
      </c>
      <c r="P75" s="43"/>
      <c r="Q75" s="46">
        <f t="shared" si="5"/>
        <v>0</v>
      </c>
      <c r="R75" s="43"/>
      <c r="S75" s="46">
        <f t="shared" si="6"/>
        <v>0</v>
      </c>
      <c r="T75" s="42"/>
      <c r="U75" s="46">
        <f t="shared" si="7"/>
        <v>0</v>
      </c>
      <c r="V75" s="43"/>
      <c r="W75" s="46">
        <f t="shared" si="8"/>
        <v>0</v>
      </c>
      <c r="X75" s="43"/>
      <c r="Y75" s="46">
        <f t="shared" si="9"/>
        <v>0</v>
      </c>
      <c r="Z75" s="42"/>
      <c r="AA75" s="46">
        <f t="shared" si="10"/>
        <v>0</v>
      </c>
      <c r="AB75" s="43"/>
      <c r="AC75" s="46">
        <f t="shared" si="11"/>
        <v>0</v>
      </c>
      <c r="AD75" s="43"/>
      <c r="AE75" s="46">
        <f t="shared" si="12"/>
        <v>0</v>
      </c>
      <c r="AF75" s="43"/>
      <c r="AG75" s="46">
        <f t="shared" si="13"/>
        <v>0</v>
      </c>
      <c r="AH75" s="42"/>
      <c r="AI75" s="46">
        <f t="shared" si="14"/>
        <v>0</v>
      </c>
      <c r="AJ75" s="43"/>
      <c r="AK75" s="46">
        <f t="shared" si="15"/>
        <v>0</v>
      </c>
      <c r="AL75" s="43"/>
      <c r="AM75" s="46">
        <f t="shared" si="16"/>
        <v>0</v>
      </c>
      <c r="AN75" s="42"/>
      <c r="AO75" s="46">
        <f t="shared" si="17"/>
        <v>0</v>
      </c>
      <c r="AP75" s="43">
        <v>1</v>
      </c>
      <c r="AQ75" s="46">
        <f t="shared" si="18"/>
        <v>1</v>
      </c>
      <c r="AR75" s="43"/>
      <c r="AS75" s="46">
        <f t="shared" si="19"/>
        <v>0</v>
      </c>
      <c r="AT75" s="42"/>
      <c r="AU75" s="46">
        <f t="shared" si="20"/>
        <v>0</v>
      </c>
      <c r="AV75" s="42"/>
      <c r="AW75" s="46">
        <f t="shared" si="21"/>
        <v>0</v>
      </c>
      <c r="AX75" s="43"/>
      <c r="AY75" s="46">
        <f t="shared" si="22"/>
        <v>0</v>
      </c>
      <c r="AZ75" s="43"/>
      <c r="BA75" s="46">
        <f t="shared" si="23"/>
        <v>0</v>
      </c>
      <c r="BB75" s="42"/>
      <c r="BC75" s="46">
        <f t="shared" si="24"/>
        <v>0</v>
      </c>
      <c r="BD75" s="43"/>
      <c r="BE75" s="46">
        <f t="shared" si="25"/>
        <v>0</v>
      </c>
      <c r="BF75" s="43"/>
      <c r="BG75" s="46">
        <f t="shared" si="26"/>
        <v>0</v>
      </c>
      <c r="BH75" s="42"/>
      <c r="BI75" s="46">
        <f t="shared" si="27"/>
        <v>0</v>
      </c>
      <c r="BJ75" s="43"/>
      <c r="BK75" s="45">
        <f t="shared" si="28"/>
        <v>0</v>
      </c>
      <c r="BL75" s="44"/>
    </row>
    <row r="76" spans="1:64" ht="15.75" customHeight="1" x14ac:dyDescent="0.2">
      <c r="A76" s="28" t="s">
        <v>227</v>
      </c>
      <c r="B76" s="38" t="s">
        <v>228</v>
      </c>
      <c r="C76" s="29" t="s">
        <v>76</v>
      </c>
      <c r="D76" s="38">
        <f t="shared" si="0"/>
        <v>1</v>
      </c>
      <c r="E76" s="39" t="s">
        <v>76</v>
      </c>
      <c r="F76" s="40" t="s">
        <v>77</v>
      </c>
      <c r="G76" s="41" t="s">
        <v>78</v>
      </c>
      <c r="H76" s="42"/>
      <c r="I76" s="43">
        <f t="shared" si="1"/>
        <v>0</v>
      </c>
      <c r="J76" s="43"/>
      <c r="K76" s="46">
        <f t="shared" si="2"/>
        <v>0</v>
      </c>
      <c r="L76" s="45"/>
      <c r="M76" s="46">
        <f t="shared" si="3"/>
        <v>0</v>
      </c>
      <c r="N76" s="42"/>
      <c r="O76" s="46">
        <f t="shared" si="4"/>
        <v>0</v>
      </c>
      <c r="P76" s="43"/>
      <c r="Q76" s="46">
        <f t="shared" si="5"/>
        <v>0</v>
      </c>
      <c r="R76" s="43"/>
      <c r="S76" s="46">
        <f t="shared" si="6"/>
        <v>0</v>
      </c>
      <c r="T76" s="42">
        <v>1</v>
      </c>
      <c r="U76" s="46">
        <f t="shared" si="7"/>
        <v>1</v>
      </c>
      <c r="V76" s="43"/>
      <c r="W76" s="46">
        <f t="shared" si="8"/>
        <v>0</v>
      </c>
      <c r="X76" s="43"/>
      <c r="Y76" s="46">
        <f t="shared" si="9"/>
        <v>0</v>
      </c>
      <c r="Z76" s="42"/>
      <c r="AA76" s="46">
        <f t="shared" si="10"/>
        <v>0</v>
      </c>
      <c r="AB76" s="43"/>
      <c r="AC76" s="46">
        <f t="shared" si="11"/>
        <v>0</v>
      </c>
      <c r="AD76" s="43"/>
      <c r="AE76" s="46">
        <f t="shared" si="12"/>
        <v>0</v>
      </c>
      <c r="AF76" s="43"/>
      <c r="AG76" s="46">
        <f t="shared" si="13"/>
        <v>0</v>
      </c>
      <c r="AH76" s="42"/>
      <c r="AI76" s="46">
        <f t="shared" si="14"/>
        <v>0</v>
      </c>
      <c r="AJ76" s="43"/>
      <c r="AK76" s="46">
        <f t="shared" si="15"/>
        <v>0</v>
      </c>
      <c r="AL76" s="43"/>
      <c r="AM76" s="46">
        <f t="shared" si="16"/>
        <v>0</v>
      </c>
      <c r="AN76" s="42"/>
      <c r="AO76" s="46">
        <f t="shared" si="17"/>
        <v>0</v>
      </c>
      <c r="AP76" s="43"/>
      <c r="AQ76" s="46">
        <f t="shared" si="18"/>
        <v>0</v>
      </c>
      <c r="AR76" s="43"/>
      <c r="AS76" s="46">
        <f t="shared" si="19"/>
        <v>0</v>
      </c>
      <c r="AT76" s="42"/>
      <c r="AU76" s="46">
        <f t="shared" si="20"/>
        <v>0</v>
      </c>
      <c r="AV76" s="42"/>
      <c r="AW76" s="46">
        <f t="shared" si="21"/>
        <v>0</v>
      </c>
      <c r="AX76" s="43"/>
      <c r="AY76" s="46">
        <f t="shared" si="22"/>
        <v>0</v>
      </c>
      <c r="AZ76" s="43"/>
      <c r="BA76" s="46">
        <f t="shared" si="23"/>
        <v>0</v>
      </c>
      <c r="BB76" s="42"/>
      <c r="BC76" s="46">
        <f t="shared" si="24"/>
        <v>0</v>
      </c>
      <c r="BD76" s="43"/>
      <c r="BE76" s="46">
        <f t="shared" si="25"/>
        <v>0</v>
      </c>
      <c r="BF76" s="43"/>
      <c r="BG76" s="46">
        <f t="shared" si="26"/>
        <v>0</v>
      </c>
      <c r="BH76" s="42"/>
      <c r="BI76" s="46">
        <f t="shared" si="27"/>
        <v>0</v>
      </c>
      <c r="BJ76" s="43"/>
      <c r="BK76" s="45">
        <f t="shared" si="28"/>
        <v>0</v>
      </c>
      <c r="BL76" s="44"/>
    </row>
    <row r="77" spans="1:64" ht="15.75" customHeight="1" x14ac:dyDescent="0.2">
      <c r="A77" s="28" t="s">
        <v>229</v>
      </c>
      <c r="B77" s="38" t="s">
        <v>230</v>
      </c>
      <c r="C77" s="29" t="s">
        <v>76</v>
      </c>
      <c r="D77" s="38">
        <f t="shared" si="0"/>
        <v>1</v>
      </c>
      <c r="E77" s="39" t="s">
        <v>76</v>
      </c>
      <c r="F77" s="40" t="s">
        <v>77</v>
      </c>
      <c r="G77" s="41" t="s">
        <v>78</v>
      </c>
      <c r="H77" s="42"/>
      <c r="I77" s="43">
        <f t="shared" si="1"/>
        <v>0</v>
      </c>
      <c r="J77" s="43"/>
      <c r="K77" s="46">
        <f t="shared" si="2"/>
        <v>0</v>
      </c>
      <c r="L77" s="45"/>
      <c r="M77" s="46">
        <f t="shared" si="3"/>
        <v>0</v>
      </c>
      <c r="N77" s="42"/>
      <c r="O77" s="46">
        <f t="shared" si="4"/>
        <v>0</v>
      </c>
      <c r="P77" s="43"/>
      <c r="Q77" s="46">
        <f t="shared" si="5"/>
        <v>0</v>
      </c>
      <c r="R77" s="43"/>
      <c r="S77" s="46">
        <f t="shared" si="6"/>
        <v>0</v>
      </c>
      <c r="T77" s="42"/>
      <c r="U77" s="46">
        <f t="shared" si="7"/>
        <v>0</v>
      </c>
      <c r="V77" s="43"/>
      <c r="W77" s="46">
        <f t="shared" si="8"/>
        <v>0</v>
      </c>
      <c r="X77" s="43"/>
      <c r="Y77" s="46">
        <f t="shared" si="9"/>
        <v>0</v>
      </c>
      <c r="Z77" s="42"/>
      <c r="AA77" s="46">
        <f t="shared" si="10"/>
        <v>0</v>
      </c>
      <c r="AB77" s="43"/>
      <c r="AC77" s="46">
        <f t="shared" si="11"/>
        <v>0</v>
      </c>
      <c r="AD77" s="43"/>
      <c r="AE77" s="46">
        <f t="shared" si="12"/>
        <v>0</v>
      </c>
      <c r="AF77" s="43"/>
      <c r="AG77" s="46">
        <f t="shared" si="13"/>
        <v>0</v>
      </c>
      <c r="AH77" s="42"/>
      <c r="AI77" s="46">
        <f t="shared" si="14"/>
        <v>0</v>
      </c>
      <c r="AJ77" s="43"/>
      <c r="AK77" s="46">
        <f t="shared" si="15"/>
        <v>0</v>
      </c>
      <c r="AL77" s="43"/>
      <c r="AM77" s="46">
        <f t="shared" si="16"/>
        <v>0</v>
      </c>
      <c r="AN77" s="42"/>
      <c r="AO77" s="46">
        <f t="shared" si="17"/>
        <v>0</v>
      </c>
      <c r="AP77" s="43"/>
      <c r="AQ77" s="46">
        <f t="shared" si="18"/>
        <v>0</v>
      </c>
      <c r="AR77" s="43"/>
      <c r="AS77" s="46">
        <f t="shared" si="19"/>
        <v>0</v>
      </c>
      <c r="AT77" s="42"/>
      <c r="AU77" s="46">
        <f t="shared" si="20"/>
        <v>0</v>
      </c>
      <c r="AV77" s="42"/>
      <c r="AW77" s="46">
        <f t="shared" si="21"/>
        <v>0</v>
      </c>
      <c r="AX77" s="43"/>
      <c r="AY77" s="46">
        <f t="shared" si="22"/>
        <v>0</v>
      </c>
      <c r="AZ77" s="43"/>
      <c r="BA77" s="46">
        <f t="shared" si="23"/>
        <v>0</v>
      </c>
      <c r="BB77" s="42"/>
      <c r="BC77" s="46">
        <f t="shared" si="24"/>
        <v>0</v>
      </c>
      <c r="BD77" s="43"/>
      <c r="BE77" s="46">
        <f t="shared" si="25"/>
        <v>0</v>
      </c>
      <c r="BF77" s="43"/>
      <c r="BG77" s="46">
        <f t="shared" si="26"/>
        <v>0</v>
      </c>
      <c r="BH77" s="42">
        <v>1</v>
      </c>
      <c r="BI77" s="46">
        <f t="shared" si="27"/>
        <v>1</v>
      </c>
      <c r="BJ77" s="43"/>
      <c r="BK77" s="45">
        <f t="shared" si="28"/>
        <v>0</v>
      </c>
      <c r="BL77" s="44"/>
    </row>
    <row r="78" spans="1:64" ht="15.75" customHeight="1" x14ac:dyDescent="0.2">
      <c r="A78" s="28" t="s">
        <v>231</v>
      </c>
      <c r="B78" s="38" t="s">
        <v>232</v>
      </c>
      <c r="C78" s="29" t="s">
        <v>78</v>
      </c>
      <c r="D78" s="38">
        <f t="shared" si="0"/>
        <v>1</v>
      </c>
      <c r="E78" s="39" t="s">
        <v>78</v>
      </c>
      <c r="F78" s="40" t="s">
        <v>77</v>
      </c>
      <c r="G78" s="41" t="s">
        <v>76</v>
      </c>
      <c r="H78" s="42"/>
      <c r="I78" s="43">
        <f t="shared" si="1"/>
        <v>0</v>
      </c>
      <c r="J78" s="43"/>
      <c r="K78" s="46">
        <f t="shared" si="2"/>
        <v>0</v>
      </c>
      <c r="L78" s="45"/>
      <c r="M78" s="46">
        <f t="shared" si="3"/>
        <v>0</v>
      </c>
      <c r="N78" s="42"/>
      <c r="O78" s="46">
        <f t="shared" si="4"/>
        <v>0</v>
      </c>
      <c r="P78" s="43"/>
      <c r="Q78" s="46">
        <f t="shared" si="5"/>
        <v>0</v>
      </c>
      <c r="R78" s="43"/>
      <c r="S78" s="46">
        <f t="shared" si="6"/>
        <v>0</v>
      </c>
      <c r="T78" s="42"/>
      <c r="U78" s="46">
        <f t="shared" si="7"/>
        <v>0</v>
      </c>
      <c r="V78" s="43"/>
      <c r="W78" s="46">
        <f t="shared" si="8"/>
        <v>0</v>
      </c>
      <c r="X78" s="43"/>
      <c r="Y78" s="46">
        <f t="shared" si="9"/>
        <v>0</v>
      </c>
      <c r="Z78" s="42"/>
      <c r="AA78" s="46">
        <f t="shared" si="10"/>
        <v>0</v>
      </c>
      <c r="AB78" s="43"/>
      <c r="AC78" s="46">
        <f t="shared" si="11"/>
        <v>0</v>
      </c>
      <c r="AD78" s="43"/>
      <c r="AE78" s="46">
        <f t="shared" si="12"/>
        <v>0</v>
      </c>
      <c r="AF78" s="43"/>
      <c r="AG78" s="46">
        <f t="shared" si="13"/>
        <v>0</v>
      </c>
      <c r="AH78" s="42"/>
      <c r="AI78" s="46">
        <f t="shared" si="14"/>
        <v>0</v>
      </c>
      <c r="AJ78" s="43"/>
      <c r="AK78" s="46">
        <f t="shared" si="15"/>
        <v>0</v>
      </c>
      <c r="AL78" s="43"/>
      <c r="AM78" s="46">
        <f t="shared" si="16"/>
        <v>0</v>
      </c>
      <c r="AN78" s="42"/>
      <c r="AO78" s="46">
        <f t="shared" si="17"/>
        <v>0</v>
      </c>
      <c r="AP78" s="43"/>
      <c r="AQ78" s="46">
        <f t="shared" si="18"/>
        <v>0</v>
      </c>
      <c r="AR78" s="43"/>
      <c r="AS78" s="46">
        <f t="shared" si="19"/>
        <v>0</v>
      </c>
      <c r="AT78" s="42"/>
      <c r="AU78" s="46">
        <f t="shared" si="20"/>
        <v>0</v>
      </c>
      <c r="AV78" s="42"/>
      <c r="AW78" s="46">
        <f t="shared" si="21"/>
        <v>0</v>
      </c>
      <c r="AX78" s="43"/>
      <c r="AY78" s="46">
        <f t="shared" si="22"/>
        <v>0</v>
      </c>
      <c r="AZ78" s="43"/>
      <c r="BA78" s="46">
        <f t="shared" si="23"/>
        <v>0</v>
      </c>
      <c r="BB78" s="42"/>
      <c r="BC78" s="46">
        <f t="shared" si="24"/>
        <v>0</v>
      </c>
      <c r="BD78" s="43">
        <v>1</v>
      </c>
      <c r="BE78" s="46">
        <f t="shared" si="25"/>
        <v>1</v>
      </c>
      <c r="BF78" s="43"/>
      <c r="BG78" s="46">
        <f t="shared" si="26"/>
        <v>0</v>
      </c>
      <c r="BH78" s="42"/>
      <c r="BI78" s="46">
        <f t="shared" si="27"/>
        <v>0</v>
      </c>
      <c r="BJ78" s="43"/>
      <c r="BK78" s="45">
        <f t="shared" si="28"/>
        <v>0</v>
      </c>
      <c r="BL78" s="44"/>
    </row>
    <row r="79" spans="1:64" ht="15.75" customHeight="1" x14ac:dyDescent="0.2">
      <c r="A79" s="28" t="s">
        <v>233</v>
      </c>
      <c r="B79" s="38" t="s">
        <v>234</v>
      </c>
      <c r="C79" s="29" t="s">
        <v>76</v>
      </c>
      <c r="D79" s="38">
        <f t="shared" si="0"/>
        <v>1</v>
      </c>
      <c r="E79" s="39" t="s">
        <v>76</v>
      </c>
      <c r="F79" s="40" t="s">
        <v>77</v>
      </c>
      <c r="G79" s="41" t="s">
        <v>78</v>
      </c>
      <c r="H79" s="42"/>
      <c r="I79" s="43">
        <f t="shared" si="1"/>
        <v>0</v>
      </c>
      <c r="J79" s="43"/>
      <c r="K79" s="46">
        <f t="shared" si="2"/>
        <v>0</v>
      </c>
      <c r="L79" s="45"/>
      <c r="M79" s="46">
        <f t="shared" si="3"/>
        <v>0</v>
      </c>
      <c r="N79" s="42"/>
      <c r="O79" s="46">
        <f t="shared" si="4"/>
        <v>0</v>
      </c>
      <c r="P79" s="43"/>
      <c r="Q79" s="46">
        <f t="shared" si="5"/>
        <v>0</v>
      </c>
      <c r="R79" s="43"/>
      <c r="S79" s="46">
        <f t="shared" si="6"/>
        <v>0</v>
      </c>
      <c r="T79" s="42"/>
      <c r="U79" s="46">
        <f t="shared" si="7"/>
        <v>0</v>
      </c>
      <c r="V79" s="43"/>
      <c r="W79" s="46">
        <f t="shared" si="8"/>
        <v>0</v>
      </c>
      <c r="X79" s="43"/>
      <c r="Y79" s="46">
        <f t="shared" si="9"/>
        <v>0</v>
      </c>
      <c r="Z79" s="42"/>
      <c r="AA79" s="46">
        <f t="shared" si="10"/>
        <v>0</v>
      </c>
      <c r="AB79" s="43"/>
      <c r="AC79" s="46">
        <f t="shared" si="11"/>
        <v>0</v>
      </c>
      <c r="AD79" s="43"/>
      <c r="AE79" s="46">
        <f t="shared" si="12"/>
        <v>0</v>
      </c>
      <c r="AF79" s="43"/>
      <c r="AG79" s="46">
        <f t="shared" si="13"/>
        <v>0</v>
      </c>
      <c r="AH79" s="42"/>
      <c r="AI79" s="46">
        <f t="shared" si="14"/>
        <v>0</v>
      </c>
      <c r="AJ79" s="43">
        <v>1</v>
      </c>
      <c r="AK79" s="46">
        <f t="shared" si="15"/>
        <v>1</v>
      </c>
      <c r="AL79" s="43"/>
      <c r="AM79" s="46">
        <f t="shared" si="16"/>
        <v>0</v>
      </c>
      <c r="AN79" s="42"/>
      <c r="AO79" s="46">
        <f t="shared" si="17"/>
        <v>0</v>
      </c>
      <c r="AP79" s="43"/>
      <c r="AQ79" s="46">
        <f t="shared" si="18"/>
        <v>0</v>
      </c>
      <c r="AR79" s="43"/>
      <c r="AS79" s="46">
        <f t="shared" si="19"/>
        <v>0</v>
      </c>
      <c r="AT79" s="42"/>
      <c r="AU79" s="46">
        <f t="shared" si="20"/>
        <v>0</v>
      </c>
      <c r="AV79" s="42"/>
      <c r="AW79" s="46">
        <f t="shared" si="21"/>
        <v>0</v>
      </c>
      <c r="AX79" s="43"/>
      <c r="AY79" s="46">
        <f t="shared" si="22"/>
        <v>0</v>
      </c>
      <c r="AZ79" s="43"/>
      <c r="BA79" s="46">
        <f t="shared" si="23"/>
        <v>0</v>
      </c>
      <c r="BB79" s="42"/>
      <c r="BC79" s="46">
        <f t="shared" si="24"/>
        <v>0</v>
      </c>
      <c r="BD79" s="43"/>
      <c r="BE79" s="46">
        <f t="shared" si="25"/>
        <v>0</v>
      </c>
      <c r="BF79" s="43"/>
      <c r="BG79" s="46">
        <f t="shared" si="26"/>
        <v>0</v>
      </c>
      <c r="BH79" s="42"/>
      <c r="BI79" s="46">
        <f t="shared" si="27"/>
        <v>0</v>
      </c>
      <c r="BJ79" s="43"/>
      <c r="BK79" s="45">
        <f t="shared" si="28"/>
        <v>0</v>
      </c>
      <c r="BL79" s="44"/>
    </row>
    <row r="80" spans="1:64" ht="15.75" customHeight="1" x14ac:dyDescent="0.2">
      <c r="A80" s="28" t="s">
        <v>235</v>
      </c>
      <c r="B80" s="38" t="s">
        <v>236</v>
      </c>
      <c r="C80" s="29" t="s">
        <v>78</v>
      </c>
      <c r="D80" s="38">
        <f t="shared" si="0"/>
        <v>1</v>
      </c>
      <c r="E80" s="39" t="s">
        <v>78</v>
      </c>
      <c r="F80" s="40" t="s">
        <v>77</v>
      </c>
      <c r="G80" s="41" t="s">
        <v>76</v>
      </c>
      <c r="H80" s="42"/>
      <c r="I80" s="43">
        <f t="shared" si="1"/>
        <v>0</v>
      </c>
      <c r="J80" s="43"/>
      <c r="K80" s="46">
        <f t="shared" si="2"/>
        <v>0</v>
      </c>
      <c r="L80" s="45">
        <v>1</v>
      </c>
      <c r="M80" s="46">
        <f t="shared" si="3"/>
        <v>1</v>
      </c>
      <c r="N80" s="42"/>
      <c r="O80" s="46">
        <f t="shared" si="4"/>
        <v>0</v>
      </c>
      <c r="P80" s="43"/>
      <c r="Q80" s="46">
        <f t="shared" si="5"/>
        <v>0</v>
      </c>
      <c r="R80" s="43"/>
      <c r="S80" s="46">
        <f t="shared" si="6"/>
        <v>0</v>
      </c>
      <c r="T80" s="42"/>
      <c r="U80" s="46">
        <f t="shared" si="7"/>
        <v>0</v>
      </c>
      <c r="V80" s="43"/>
      <c r="W80" s="46">
        <f t="shared" si="8"/>
        <v>0</v>
      </c>
      <c r="X80" s="43"/>
      <c r="Y80" s="46">
        <f t="shared" si="9"/>
        <v>0</v>
      </c>
      <c r="Z80" s="42"/>
      <c r="AA80" s="46">
        <f t="shared" si="10"/>
        <v>0</v>
      </c>
      <c r="AB80" s="43"/>
      <c r="AC80" s="46">
        <f t="shared" si="11"/>
        <v>0</v>
      </c>
      <c r="AD80" s="43"/>
      <c r="AE80" s="46">
        <f t="shared" si="12"/>
        <v>0</v>
      </c>
      <c r="AF80" s="43"/>
      <c r="AG80" s="46">
        <f t="shared" si="13"/>
        <v>0</v>
      </c>
      <c r="AH80" s="42"/>
      <c r="AI80" s="46">
        <f t="shared" si="14"/>
        <v>0</v>
      </c>
      <c r="AJ80" s="43"/>
      <c r="AK80" s="46">
        <f t="shared" si="15"/>
        <v>0</v>
      </c>
      <c r="AL80" s="43"/>
      <c r="AM80" s="46">
        <f t="shared" si="16"/>
        <v>0</v>
      </c>
      <c r="AN80" s="42"/>
      <c r="AO80" s="46">
        <f t="shared" si="17"/>
        <v>0</v>
      </c>
      <c r="AP80" s="43"/>
      <c r="AQ80" s="46">
        <f t="shared" si="18"/>
        <v>0</v>
      </c>
      <c r="AR80" s="43"/>
      <c r="AS80" s="46">
        <f t="shared" si="19"/>
        <v>0</v>
      </c>
      <c r="AT80" s="42"/>
      <c r="AU80" s="46">
        <f t="shared" si="20"/>
        <v>0</v>
      </c>
      <c r="AV80" s="42"/>
      <c r="AW80" s="46">
        <f t="shared" si="21"/>
        <v>0</v>
      </c>
      <c r="AX80" s="43"/>
      <c r="AY80" s="46">
        <f t="shared" si="22"/>
        <v>0</v>
      </c>
      <c r="AZ80" s="43"/>
      <c r="BA80" s="46">
        <f t="shared" si="23"/>
        <v>0</v>
      </c>
      <c r="BB80" s="42"/>
      <c r="BC80" s="46">
        <f t="shared" si="24"/>
        <v>0</v>
      </c>
      <c r="BD80" s="43"/>
      <c r="BE80" s="46">
        <f t="shared" si="25"/>
        <v>0</v>
      </c>
      <c r="BF80" s="43"/>
      <c r="BG80" s="46">
        <f t="shared" si="26"/>
        <v>0</v>
      </c>
      <c r="BH80" s="42"/>
      <c r="BI80" s="46">
        <f t="shared" si="27"/>
        <v>0</v>
      </c>
      <c r="BJ80" s="43"/>
      <c r="BK80" s="45">
        <f t="shared" si="28"/>
        <v>0</v>
      </c>
      <c r="BL80" s="44"/>
    </row>
    <row r="81" spans="1:64" ht="15.75" customHeight="1" x14ac:dyDescent="0.2">
      <c r="A81" s="28" t="s">
        <v>237</v>
      </c>
      <c r="B81" s="38" t="s">
        <v>238</v>
      </c>
      <c r="C81" s="29" t="s">
        <v>76</v>
      </c>
      <c r="D81" s="38">
        <f t="shared" si="0"/>
        <v>1</v>
      </c>
      <c r="E81" s="39" t="s">
        <v>76</v>
      </c>
      <c r="F81" s="40" t="s">
        <v>77</v>
      </c>
      <c r="G81" s="41" t="s">
        <v>78</v>
      </c>
      <c r="H81" s="42"/>
      <c r="I81" s="43">
        <f t="shared" si="1"/>
        <v>0</v>
      </c>
      <c r="J81" s="43"/>
      <c r="K81" s="46">
        <f t="shared" si="2"/>
        <v>0</v>
      </c>
      <c r="L81" s="45"/>
      <c r="M81" s="46">
        <f t="shared" si="3"/>
        <v>0</v>
      </c>
      <c r="N81" s="42"/>
      <c r="O81" s="46">
        <f t="shared" si="4"/>
        <v>0</v>
      </c>
      <c r="P81" s="43"/>
      <c r="Q81" s="46">
        <f t="shared" si="5"/>
        <v>0</v>
      </c>
      <c r="R81" s="43"/>
      <c r="S81" s="46">
        <f t="shared" si="6"/>
        <v>0</v>
      </c>
      <c r="T81" s="42"/>
      <c r="U81" s="46">
        <f t="shared" si="7"/>
        <v>0</v>
      </c>
      <c r="V81" s="43"/>
      <c r="W81" s="46">
        <f t="shared" si="8"/>
        <v>0</v>
      </c>
      <c r="X81" s="43"/>
      <c r="Y81" s="46">
        <f t="shared" si="9"/>
        <v>0</v>
      </c>
      <c r="Z81" s="42"/>
      <c r="AA81" s="46">
        <f t="shared" si="10"/>
        <v>0</v>
      </c>
      <c r="AB81" s="43"/>
      <c r="AC81" s="46">
        <f t="shared" si="11"/>
        <v>0</v>
      </c>
      <c r="AD81" s="43"/>
      <c r="AE81" s="46">
        <f t="shared" si="12"/>
        <v>0</v>
      </c>
      <c r="AF81" s="43"/>
      <c r="AG81" s="46">
        <f t="shared" si="13"/>
        <v>0</v>
      </c>
      <c r="AH81" s="42"/>
      <c r="AI81" s="46">
        <f t="shared" si="14"/>
        <v>0</v>
      </c>
      <c r="AJ81" s="43"/>
      <c r="AK81" s="46">
        <f t="shared" si="15"/>
        <v>0</v>
      </c>
      <c r="AL81" s="43"/>
      <c r="AM81" s="46">
        <f t="shared" si="16"/>
        <v>0</v>
      </c>
      <c r="AN81" s="42"/>
      <c r="AO81" s="46">
        <f t="shared" si="17"/>
        <v>0</v>
      </c>
      <c r="AP81" s="43">
        <v>1</v>
      </c>
      <c r="AQ81" s="46">
        <f t="shared" si="18"/>
        <v>1</v>
      </c>
      <c r="AR81" s="43"/>
      <c r="AS81" s="46">
        <f t="shared" si="19"/>
        <v>0</v>
      </c>
      <c r="AT81" s="42"/>
      <c r="AU81" s="46">
        <f t="shared" si="20"/>
        <v>0</v>
      </c>
      <c r="AV81" s="42"/>
      <c r="AW81" s="46">
        <f t="shared" si="21"/>
        <v>0</v>
      </c>
      <c r="AX81" s="43"/>
      <c r="AY81" s="46">
        <f t="shared" si="22"/>
        <v>0</v>
      </c>
      <c r="AZ81" s="43"/>
      <c r="BA81" s="46">
        <f t="shared" si="23"/>
        <v>0</v>
      </c>
      <c r="BB81" s="42"/>
      <c r="BC81" s="46">
        <f t="shared" si="24"/>
        <v>0</v>
      </c>
      <c r="BD81" s="43"/>
      <c r="BE81" s="46">
        <f t="shared" si="25"/>
        <v>0</v>
      </c>
      <c r="BF81" s="43"/>
      <c r="BG81" s="46">
        <f t="shared" si="26"/>
        <v>0</v>
      </c>
      <c r="BH81" s="42"/>
      <c r="BI81" s="46">
        <f t="shared" si="27"/>
        <v>0</v>
      </c>
      <c r="BJ81" s="43"/>
      <c r="BK81" s="45">
        <f t="shared" si="28"/>
        <v>0</v>
      </c>
      <c r="BL81" s="44"/>
    </row>
    <row r="82" spans="1:64" ht="15.75" customHeight="1" x14ac:dyDescent="0.2">
      <c r="A82" s="28" t="s">
        <v>239</v>
      </c>
      <c r="B82" s="38" t="s">
        <v>240</v>
      </c>
      <c r="C82" s="29" t="s">
        <v>76</v>
      </c>
      <c r="D82" s="38">
        <f t="shared" si="0"/>
        <v>1</v>
      </c>
      <c r="E82" s="39" t="s">
        <v>76</v>
      </c>
      <c r="F82" s="40" t="s">
        <v>77</v>
      </c>
      <c r="G82" s="41" t="s">
        <v>78</v>
      </c>
      <c r="H82" s="42"/>
      <c r="I82" s="43">
        <f t="shared" si="1"/>
        <v>0</v>
      </c>
      <c r="J82" s="43"/>
      <c r="K82" s="46">
        <f t="shared" si="2"/>
        <v>0</v>
      </c>
      <c r="L82" s="45"/>
      <c r="M82" s="46">
        <f t="shared" si="3"/>
        <v>0</v>
      </c>
      <c r="N82" s="42"/>
      <c r="O82" s="46">
        <f t="shared" si="4"/>
        <v>0</v>
      </c>
      <c r="P82" s="43"/>
      <c r="Q82" s="46">
        <f t="shared" si="5"/>
        <v>0</v>
      </c>
      <c r="R82" s="43"/>
      <c r="S82" s="46">
        <f t="shared" si="6"/>
        <v>0</v>
      </c>
      <c r="T82" s="42"/>
      <c r="U82" s="46">
        <f t="shared" si="7"/>
        <v>0</v>
      </c>
      <c r="V82" s="43"/>
      <c r="W82" s="46">
        <f t="shared" si="8"/>
        <v>0</v>
      </c>
      <c r="X82" s="43"/>
      <c r="Y82" s="46">
        <f t="shared" si="9"/>
        <v>0</v>
      </c>
      <c r="Z82" s="42"/>
      <c r="AA82" s="46">
        <f t="shared" si="10"/>
        <v>0</v>
      </c>
      <c r="AB82" s="43"/>
      <c r="AC82" s="46">
        <f t="shared" si="11"/>
        <v>0</v>
      </c>
      <c r="AD82" s="43"/>
      <c r="AE82" s="46">
        <f t="shared" si="12"/>
        <v>0</v>
      </c>
      <c r="AF82" s="43"/>
      <c r="AG82" s="46">
        <f t="shared" si="13"/>
        <v>0</v>
      </c>
      <c r="AH82" s="42"/>
      <c r="AI82" s="46">
        <f t="shared" si="14"/>
        <v>0</v>
      </c>
      <c r="AJ82" s="43">
        <v>1</v>
      </c>
      <c r="AK82" s="46">
        <f t="shared" si="15"/>
        <v>1</v>
      </c>
      <c r="AL82" s="43"/>
      <c r="AM82" s="46">
        <f t="shared" si="16"/>
        <v>0</v>
      </c>
      <c r="AN82" s="42"/>
      <c r="AO82" s="46">
        <f t="shared" si="17"/>
        <v>0</v>
      </c>
      <c r="AP82" s="43"/>
      <c r="AQ82" s="46">
        <f t="shared" si="18"/>
        <v>0</v>
      </c>
      <c r="AR82" s="43"/>
      <c r="AS82" s="46">
        <f t="shared" si="19"/>
        <v>0</v>
      </c>
      <c r="AT82" s="42"/>
      <c r="AU82" s="46">
        <f t="shared" si="20"/>
        <v>0</v>
      </c>
      <c r="AV82" s="42"/>
      <c r="AW82" s="46">
        <f t="shared" si="21"/>
        <v>0</v>
      </c>
      <c r="AX82" s="43"/>
      <c r="AY82" s="46">
        <f t="shared" si="22"/>
        <v>0</v>
      </c>
      <c r="AZ82" s="43"/>
      <c r="BA82" s="46">
        <f t="shared" si="23"/>
        <v>0</v>
      </c>
      <c r="BB82" s="42"/>
      <c r="BC82" s="46">
        <f t="shared" si="24"/>
        <v>0</v>
      </c>
      <c r="BD82" s="43"/>
      <c r="BE82" s="46">
        <f t="shared" si="25"/>
        <v>0</v>
      </c>
      <c r="BF82" s="43"/>
      <c r="BG82" s="46">
        <f t="shared" si="26"/>
        <v>0</v>
      </c>
      <c r="BH82" s="42"/>
      <c r="BI82" s="46">
        <f t="shared" si="27"/>
        <v>0</v>
      </c>
      <c r="BJ82" s="43"/>
      <c r="BK82" s="45">
        <f t="shared" si="28"/>
        <v>0</v>
      </c>
      <c r="BL82" s="44"/>
    </row>
    <row r="83" spans="1:64" ht="15.75" customHeight="1" x14ac:dyDescent="0.2">
      <c r="A83" s="28" t="s">
        <v>241</v>
      </c>
      <c r="B83" s="38" t="s">
        <v>242</v>
      </c>
      <c r="C83" s="29" t="s">
        <v>76</v>
      </c>
      <c r="D83" s="38">
        <f t="shared" si="0"/>
        <v>1</v>
      </c>
      <c r="E83" s="39" t="s">
        <v>76</v>
      </c>
      <c r="F83" s="40" t="s">
        <v>77</v>
      </c>
      <c r="G83" s="41" t="s">
        <v>78</v>
      </c>
      <c r="H83" s="42"/>
      <c r="I83" s="43">
        <f t="shared" si="1"/>
        <v>0</v>
      </c>
      <c r="J83" s="43"/>
      <c r="K83" s="46">
        <f t="shared" si="2"/>
        <v>0</v>
      </c>
      <c r="L83" s="45"/>
      <c r="M83" s="46">
        <f t="shared" si="3"/>
        <v>0</v>
      </c>
      <c r="N83" s="42"/>
      <c r="O83" s="46">
        <f t="shared" si="4"/>
        <v>0</v>
      </c>
      <c r="P83" s="43"/>
      <c r="Q83" s="46">
        <f t="shared" si="5"/>
        <v>0</v>
      </c>
      <c r="R83" s="43"/>
      <c r="S83" s="46">
        <f t="shared" si="6"/>
        <v>0</v>
      </c>
      <c r="T83" s="42">
        <v>1</v>
      </c>
      <c r="U83" s="46">
        <f t="shared" si="7"/>
        <v>1</v>
      </c>
      <c r="V83" s="43"/>
      <c r="W83" s="46">
        <f t="shared" si="8"/>
        <v>0</v>
      </c>
      <c r="X83" s="43"/>
      <c r="Y83" s="46">
        <f t="shared" si="9"/>
        <v>0</v>
      </c>
      <c r="Z83" s="42"/>
      <c r="AA83" s="46">
        <f t="shared" si="10"/>
        <v>0</v>
      </c>
      <c r="AB83" s="43"/>
      <c r="AC83" s="46">
        <f t="shared" si="11"/>
        <v>0</v>
      </c>
      <c r="AD83" s="43"/>
      <c r="AE83" s="46">
        <f t="shared" si="12"/>
        <v>0</v>
      </c>
      <c r="AF83" s="43"/>
      <c r="AG83" s="46">
        <f t="shared" si="13"/>
        <v>0</v>
      </c>
      <c r="AH83" s="42"/>
      <c r="AI83" s="46">
        <f t="shared" si="14"/>
        <v>0</v>
      </c>
      <c r="AJ83" s="43"/>
      <c r="AK83" s="46">
        <f t="shared" si="15"/>
        <v>0</v>
      </c>
      <c r="AL83" s="43"/>
      <c r="AM83" s="46">
        <f t="shared" si="16"/>
        <v>0</v>
      </c>
      <c r="AN83" s="42"/>
      <c r="AO83" s="46">
        <f t="shared" si="17"/>
        <v>0</v>
      </c>
      <c r="AP83" s="43"/>
      <c r="AQ83" s="46">
        <f t="shared" si="18"/>
        <v>0</v>
      </c>
      <c r="AR83" s="43"/>
      <c r="AS83" s="46">
        <f t="shared" si="19"/>
        <v>0</v>
      </c>
      <c r="AT83" s="42"/>
      <c r="AU83" s="46">
        <f t="shared" si="20"/>
        <v>0</v>
      </c>
      <c r="AV83" s="42"/>
      <c r="AW83" s="46">
        <f t="shared" si="21"/>
        <v>0</v>
      </c>
      <c r="AX83" s="43"/>
      <c r="AY83" s="46">
        <f t="shared" si="22"/>
        <v>0</v>
      </c>
      <c r="AZ83" s="43"/>
      <c r="BA83" s="46">
        <f t="shared" si="23"/>
        <v>0</v>
      </c>
      <c r="BB83" s="42"/>
      <c r="BC83" s="46">
        <f t="shared" si="24"/>
        <v>0</v>
      </c>
      <c r="BD83" s="43"/>
      <c r="BE83" s="46">
        <f t="shared" si="25"/>
        <v>0</v>
      </c>
      <c r="BF83" s="43"/>
      <c r="BG83" s="46">
        <f t="shared" si="26"/>
        <v>0</v>
      </c>
      <c r="BH83" s="42"/>
      <c r="BI83" s="46">
        <f t="shared" si="27"/>
        <v>0</v>
      </c>
      <c r="BJ83" s="43"/>
      <c r="BK83" s="45">
        <f t="shared" si="28"/>
        <v>0</v>
      </c>
      <c r="BL83" s="44"/>
    </row>
    <row r="84" spans="1:64" ht="15.75" customHeight="1" x14ac:dyDescent="0.2">
      <c r="A84" s="28" t="s">
        <v>243</v>
      </c>
      <c r="B84" s="38" t="s">
        <v>244</v>
      </c>
      <c r="C84" s="29" t="s">
        <v>76</v>
      </c>
      <c r="D84" s="38">
        <f t="shared" si="0"/>
        <v>1</v>
      </c>
      <c r="E84" s="39" t="s">
        <v>76</v>
      </c>
      <c r="F84" s="40" t="s">
        <v>77</v>
      </c>
      <c r="G84" s="41" t="s">
        <v>78</v>
      </c>
      <c r="H84" s="42"/>
      <c r="I84" s="43">
        <f t="shared" si="1"/>
        <v>0</v>
      </c>
      <c r="J84" s="43"/>
      <c r="K84" s="46">
        <f t="shared" si="2"/>
        <v>0</v>
      </c>
      <c r="L84" s="45"/>
      <c r="M84" s="46">
        <f t="shared" si="3"/>
        <v>0</v>
      </c>
      <c r="N84" s="42"/>
      <c r="O84" s="46">
        <f t="shared" si="4"/>
        <v>0</v>
      </c>
      <c r="P84" s="43"/>
      <c r="Q84" s="46">
        <f t="shared" si="5"/>
        <v>0</v>
      </c>
      <c r="R84" s="43"/>
      <c r="S84" s="46">
        <f t="shared" si="6"/>
        <v>0</v>
      </c>
      <c r="T84" s="42"/>
      <c r="U84" s="46">
        <f t="shared" si="7"/>
        <v>0</v>
      </c>
      <c r="V84" s="43"/>
      <c r="W84" s="46">
        <f t="shared" si="8"/>
        <v>0</v>
      </c>
      <c r="X84" s="43"/>
      <c r="Y84" s="46">
        <f t="shared" si="9"/>
        <v>0</v>
      </c>
      <c r="Z84" s="42"/>
      <c r="AA84" s="46">
        <f t="shared" si="10"/>
        <v>0</v>
      </c>
      <c r="AB84" s="43"/>
      <c r="AC84" s="46">
        <f t="shared" si="11"/>
        <v>0</v>
      </c>
      <c r="AD84" s="43"/>
      <c r="AE84" s="46">
        <f t="shared" si="12"/>
        <v>0</v>
      </c>
      <c r="AF84" s="43"/>
      <c r="AG84" s="46">
        <f t="shared" si="13"/>
        <v>0</v>
      </c>
      <c r="AH84" s="42"/>
      <c r="AI84" s="46">
        <f t="shared" si="14"/>
        <v>0</v>
      </c>
      <c r="AJ84" s="43"/>
      <c r="AK84" s="46">
        <f t="shared" si="15"/>
        <v>0</v>
      </c>
      <c r="AL84" s="43"/>
      <c r="AM84" s="46">
        <f t="shared" si="16"/>
        <v>0</v>
      </c>
      <c r="AN84" s="42"/>
      <c r="AO84" s="46">
        <f t="shared" si="17"/>
        <v>0</v>
      </c>
      <c r="AP84" s="43"/>
      <c r="AQ84" s="46">
        <f t="shared" si="18"/>
        <v>0</v>
      </c>
      <c r="AR84" s="43"/>
      <c r="AS84" s="46">
        <f t="shared" si="19"/>
        <v>0</v>
      </c>
      <c r="AT84" s="42"/>
      <c r="AU84" s="46">
        <f t="shared" si="20"/>
        <v>0</v>
      </c>
      <c r="AV84" s="42"/>
      <c r="AW84" s="46">
        <f t="shared" si="21"/>
        <v>0</v>
      </c>
      <c r="AX84" s="43"/>
      <c r="AY84" s="46">
        <f t="shared" si="22"/>
        <v>0</v>
      </c>
      <c r="AZ84" s="43"/>
      <c r="BA84" s="46">
        <f t="shared" si="23"/>
        <v>0</v>
      </c>
      <c r="BB84" s="42"/>
      <c r="BC84" s="46">
        <f t="shared" si="24"/>
        <v>0</v>
      </c>
      <c r="BD84" s="43"/>
      <c r="BE84" s="46">
        <f t="shared" si="25"/>
        <v>0</v>
      </c>
      <c r="BF84" s="43">
        <v>1</v>
      </c>
      <c r="BG84" s="46">
        <f t="shared" si="26"/>
        <v>1</v>
      </c>
      <c r="BH84" s="42"/>
      <c r="BI84" s="46">
        <f t="shared" si="27"/>
        <v>0</v>
      </c>
      <c r="BJ84" s="43"/>
      <c r="BK84" s="45">
        <f t="shared" si="28"/>
        <v>0</v>
      </c>
      <c r="BL84" s="44"/>
    </row>
    <row r="85" spans="1:64" ht="15.75" customHeight="1" x14ac:dyDescent="0.2">
      <c r="A85" s="28" t="s">
        <v>245</v>
      </c>
      <c r="B85" s="38" t="s">
        <v>246</v>
      </c>
      <c r="C85" s="29" t="s">
        <v>78</v>
      </c>
      <c r="D85" s="38">
        <f t="shared" si="0"/>
        <v>1</v>
      </c>
      <c r="E85" s="39" t="s">
        <v>78</v>
      </c>
      <c r="F85" s="40" t="s">
        <v>247</v>
      </c>
      <c r="G85" s="41" t="s">
        <v>76</v>
      </c>
      <c r="H85" s="42">
        <v>1</v>
      </c>
      <c r="I85" s="43">
        <f t="shared" si="1"/>
        <v>1</v>
      </c>
      <c r="J85" s="43"/>
      <c r="K85" s="46">
        <f t="shared" si="2"/>
        <v>0</v>
      </c>
      <c r="L85" s="45"/>
      <c r="M85" s="46">
        <f t="shared" si="3"/>
        <v>0</v>
      </c>
      <c r="N85" s="42"/>
      <c r="O85" s="46">
        <f t="shared" si="4"/>
        <v>0</v>
      </c>
      <c r="P85" s="43"/>
      <c r="Q85" s="46">
        <f t="shared" si="5"/>
        <v>0</v>
      </c>
      <c r="R85" s="43"/>
      <c r="S85" s="46">
        <f t="shared" si="6"/>
        <v>0</v>
      </c>
      <c r="T85" s="42"/>
      <c r="U85" s="46">
        <f t="shared" si="7"/>
        <v>0</v>
      </c>
      <c r="V85" s="43"/>
      <c r="W85" s="46">
        <f t="shared" si="8"/>
        <v>0</v>
      </c>
      <c r="X85" s="43"/>
      <c r="Y85" s="46">
        <f t="shared" si="9"/>
        <v>0</v>
      </c>
      <c r="Z85" s="42"/>
      <c r="AA85" s="46">
        <f t="shared" si="10"/>
        <v>0</v>
      </c>
      <c r="AB85" s="43"/>
      <c r="AC85" s="46">
        <f t="shared" si="11"/>
        <v>0</v>
      </c>
      <c r="AD85" s="43"/>
      <c r="AE85" s="46">
        <f t="shared" si="12"/>
        <v>0</v>
      </c>
      <c r="AF85" s="43"/>
      <c r="AG85" s="46">
        <f t="shared" si="13"/>
        <v>0</v>
      </c>
      <c r="AH85" s="42"/>
      <c r="AI85" s="46">
        <f t="shared" si="14"/>
        <v>0</v>
      </c>
      <c r="AJ85" s="43"/>
      <c r="AK85" s="46">
        <f t="shared" si="15"/>
        <v>0</v>
      </c>
      <c r="AL85" s="43"/>
      <c r="AM85" s="46">
        <f t="shared" si="16"/>
        <v>0</v>
      </c>
      <c r="AN85" s="42"/>
      <c r="AO85" s="46">
        <f t="shared" si="17"/>
        <v>0</v>
      </c>
      <c r="AP85" s="43"/>
      <c r="AQ85" s="46">
        <f t="shared" si="18"/>
        <v>0</v>
      </c>
      <c r="AR85" s="43"/>
      <c r="AS85" s="46">
        <f t="shared" si="19"/>
        <v>0</v>
      </c>
      <c r="AT85" s="42"/>
      <c r="AU85" s="46">
        <f t="shared" si="20"/>
        <v>0</v>
      </c>
      <c r="AV85" s="42"/>
      <c r="AW85" s="46">
        <f t="shared" si="21"/>
        <v>0</v>
      </c>
      <c r="AX85" s="43"/>
      <c r="AY85" s="46">
        <f t="shared" si="22"/>
        <v>0</v>
      </c>
      <c r="AZ85" s="43"/>
      <c r="BA85" s="46">
        <f t="shared" si="23"/>
        <v>0</v>
      </c>
      <c r="BB85" s="42"/>
      <c r="BC85" s="46">
        <f t="shared" si="24"/>
        <v>0</v>
      </c>
      <c r="BD85" s="43"/>
      <c r="BE85" s="46">
        <f t="shared" si="25"/>
        <v>0</v>
      </c>
      <c r="BF85" s="43"/>
      <c r="BG85" s="46">
        <f t="shared" si="26"/>
        <v>0</v>
      </c>
      <c r="BH85" s="42"/>
      <c r="BI85" s="46">
        <f t="shared" si="27"/>
        <v>0</v>
      </c>
      <c r="BJ85" s="43"/>
      <c r="BK85" s="45">
        <f t="shared" si="28"/>
        <v>0</v>
      </c>
      <c r="BL85" s="44"/>
    </row>
    <row r="86" spans="1:64" ht="15.75" customHeight="1" x14ac:dyDescent="0.2">
      <c r="A86" s="28" t="s">
        <v>248</v>
      </c>
      <c r="B86" s="38" t="s">
        <v>249</v>
      </c>
      <c r="C86" s="29" t="s">
        <v>76</v>
      </c>
      <c r="D86" s="38">
        <f t="shared" si="0"/>
        <v>1</v>
      </c>
      <c r="E86" s="39" t="s">
        <v>76</v>
      </c>
      <c r="F86" s="40" t="s">
        <v>77</v>
      </c>
      <c r="G86" s="41" t="s">
        <v>78</v>
      </c>
      <c r="H86" s="42"/>
      <c r="I86" s="43">
        <f t="shared" si="1"/>
        <v>0</v>
      </c>
      <c r="J86" s="43">
        <v>1</v>
      </c>
      <c r="K86" s="46">
        <f t="shared" si="2"/>
        <v>1</v>
      </c>
      <c r="L86" s="45"/>
      <c r="M86" s="46">
        <f t="shared" si="3"/>
        <v>0</v>
      </c>
      <c r="N86" s="42"/>
      <c r="O86" s="46">
        <f t="shared" si="4"/>
        <v>0</v>
      </c>
      <c r="P86" s="43"/>
      <c r="Q86" s="46">
        <f t="shared" si="5"/>
        <v>0</v>
      </c>
      <c r="R86" s="43"/>
      <c r="S86" s="46">
        <f t="shared" si="6"/>
        <v>0</v>
      </c>
      <c r="T86" s="42"/>
      <c r="U86" s="46">
        <f t="shared" si="7"/>
        <v>0</v>
      </c>
      <c r="V86" s="43"/>
      <c r="W86" s="46">
        <f t="shared" si="8"/>
        <v>0</v>
      </c>
      <c r="X86" s="43"/>
      <c r="Y86" s="46">
        <f t="shared" si="9"/>
        <v>0</v>
      </c>
      <c r="Z86" s="42"/>
      <c r="AA86" s="46">
        <f t="shared" si="10"/>
        <v>0</v>
      </c>
      <c r="AB86" s="43"/>
      <c r="AC86" s="46">
        <f t="shared" si="11"/>
        <v>0</v>
      </c>
      <c r="AD86" s="43"/>
      <c r="AE86" s="46">
        <f t="shared" si="12"/>
        <v>0</v>
      </c>
      <c r="AF86" s="43"/>
      <c r="AG86" s="46">
        <f t="shared" si="13"/>
        <v>0</v>
      </c>
      <c r="AH86" s="42"/>
      <c r="AI86" s="46">
        <f t="shared" si="14"/>
        <v>0</v>
      </c>
      <c r="AJ86" s="43"/>
      <c r="AK86" s="46">
        <f t="shared" si="15"/>
        <v>0</v>
      </c>
      <c r="AL86" s="43"/>
      <c r="AM86" s="46">
        <f t="shared" si="16"/>
        <v>0</v>
      </c>
      <c r="AN86" s="42"/>
      <c r="AO86" s="46">
        <f t="shared" si="17"/>
        <v>0</v>
      </c>
      <c r="AP86" s="43"/>
      <c r="AQ86" s="46">
        <f t="shared" si="18"/>
        <v>0</v>
      </c>
      <c r="AR86" s="43"/>
      <c r="AS86" s="46">
        <f t="shared" si="19"/>
        <v>0</v>
      </c>
      <c r="AT86" s="42"/>
      <c r="AU86" s="46">
        <f t="shared" si="20"/>
        <v>0</v>
      </c>
      <c r="AV86" s="42"/>
      <c r="AW86" s="46">
        <f t="shared" si="21"/>
        <v>0</v>
      </c>
      <c r="AX86" s="43"/>
      <c r="AY86" s="46">
        <f t="shared" si="22"/>
        <v>0</v>
      </c>
      <c r="AZ86" s="43"/>
      <c r="BA86" s="46">
        <f t="shared" si="23"/>
        <v>0</v>
      </c>
      <c r="BB86" s="42"/>
      <c r="BC86" s="46">
        <f t="shared" si="24"/>
        <v>0</v>
      </c>
      <c r="BD86" s="43"/>
      <c r="BE86" s="46">
        <f t="shared" si="25"/>
        <v>0</v>
      </c>
      <c r="BF86" s="43"/>
      <c r="BG86" s="46">
        <f t="shared" si="26"/>
        <v>0</v>
      </c>
      <c r="BH86" s="42"/>
      <c r="BI86" s="46">
        <f t="shared" si="27"/>
        <v>0</v>
      </c>
      <c r="BJ86" s="43"/>
      <c r="BK86" s="45">
        <f t="shared" si="28"/>
        <v>0</v>
      </c>
      <c r="BL86" s="44"/>
    </row>
    <row r="87" spans="1:64" ht="15.75" customHeight="1" x14ac:dyDescent="0.2">
      <c r="A87" s="28" t="s">
        <v>250</v>
      </c>
      <c r="B87" s="38" t="s">
        <v>251</v>
      </c>
      <c r="C87" s="29" t="s">
        <v>76</v>
      </c>
      <c r="D87" s="38">
        <f t="shared" si="0"/>
        <v>1</v>
      </c>
      <c r="E87" s="39" t="s">
        <v>76</v>
      </c>
      <c r="F87" s="40" t="s">
        <v>77</v>
      </c>
      <c r="G87" s="41" t="s">
        <v>78</v>
      </c>
      <c r="H87" s="42"/>
      <c r="I87" s="43">
        <f t="shared" si="1"/>
        <v>0</v>
      </c>
      <c r="J87" s="43"/>
      <c r="K87" s="46">
        <f t="shared" si="2"/>
        <v>0</v>
      </c>
      <c r="L87" s="45"/>
      <c r="M87" s="46">
        <f t="shared" si="3"/>
        <v>0</v>
      </c>
      <c r="N87" s="42"/>
      <c r="O87" s="46">
        <f t="shared" si="4"/>
        <v>0</v>
      </c>
      <c r="P87" s="43"/>
      <c r="Q87" s="46">
        <f t="shared" si="5"/>
        <v>0</v>
      </c>
      <c r="R87" s="43"/>
      <c r="S87" s="46">
        <f t="shared" si="6"/>
        <v>0</v>
      </c>
      <c r="T87" s="42"/>
      <c r="U87" s="46">
        <f t="shared" si="7"/>
        <v>0</v>
      </c>
      <c r="V87" s="43"/>
      <c r="W87" s="46">
        <f t="shared" si="8"/>
        <v>0</v>
      </c>
      <c r="X87" s="43"/>
      <c r="Y87" s="46">
        <f t="shared" si="9"/>
        <v>0</v>
      </c>
      <c r="Z87" s="42"/>
      <c r="AA87" s="46">
        <f t="shared" si="10"/>
        <v>0</v>
      </c>
      <c r="AB87" s="43"/>
      <c r="AC87" s="46">
        <f t="shared" si="11"/>
        <v>0</v>
      </c>
      <c r="AD87" s="43"/>
      <c r="AE87" s="46">
        <f t="shared" si="12"/>
        <v>0</v>
      </c>
      <c r="AF87" s="43"/>
      <c r="AG87" s="46">
        <f t="shared" si="13"/>
        <v>0</v>
      </c>
      <c r="AH87" s="42"/>
      <c r="AI87" s="46">
        <f t="shared" si="14"/>
        <v>0</v>
      </c>
      <c r="AJ87" s="43"/>
      <c r="AK87" s="46">
        <f t="shared" si="15"/>
        <v>0</v>
      </c>
      <c r="AL87" s="43"/>
      <c r="AM87" s="46">
        <f t="shared" si="16"/>
        <v>0</v>
      </c>
      <c r="AN87" s="42">
        <v>1</v>
      </c>
      <c r="AO87" s="46">
        <f t="shared" si="17"/>
        <v>1</v>
      </c>
      <c r="AP87" s="43"/>
      <c r="AQ87" s="46">
        <f t="shared" si="18"/>
        <v>0</v>
      </c>
      <c r="AR87" s="43"/>
      <c r="AS87" s="46">
        <f t="shared" si="19"/>
        <v>0</v>
      </c>
      <c r="AT87" s="42"/>
      <c r="AU87" s="46">
        <f t="shared" si="20"/>
        <v>0</v>
      </c>
      <c r="AV87" s="42"/>
      <c r="AW87" s="46">
        <f t="shared" si="21"/>
        <v>0</v>
      </c>
      <c r="AX87" s="43"/>
      <c r="AY87" s="46">
        <f t="shared" si="22"/>
        <v>0</v>
      </c>
      <c r="AZ87" s="43"/>
      <c r="BA87" s="46">
        <f t="shared" si="23"/>
        <v>0</v>
      </c>
      <c r="BB87" s="42"/>
      <c r="BC87" s="46">
        <f t="shared" si="24"/>
        <v>0</v>
      </c>
      <c r="BD87" s="43"/>
      <c r="BE87" s="46">
        <f t="shared" si="25"/>
        <v>0</v>
      </c>
      <c r="BF87" s="43"/>
      <c r="BG87" s="46">
        <f t="shared" si="26"/>
        <v>0</v>
      </c>
      <c r="BH87" s="42"/>
      <c r="BI87" s="46">
        <f t="shared" si="27"/>
        <v>0</v>
      </c>
      <c r="BJ87" s="43"/>
      <c r="BK87" s="45">
        <f t="shared" si="28"/>
        <v>0</v>
      </c>
      <c r="BL87" s="44"/>
    </row>
    <row r="88" spans="1:64" ht="15.75" customHeight="1" x14ac:dyDescent="0.2">
      <c r="A88" s="28" t="s">
        <v>252</v>
      </c>
      <c r="B88" s="48" t="s">
        <v>253</v>
      </c>
      <c r="C88" s="29" t="s">
        <v>78</v>
      </c>
      <c r="D88" s="38">
        <f t="shared" si="0"/>
        <v>1</v>
      </c>
      <c r="E88" s="39" t="s">
        <v>78</v>
      </c>
      <c r="F88" s="40" t="s">
        <v>77</v>
      </c>
      <c r="G88" s="41" t="s">
        <v>76</v>
      </c>
      <c r="H88" s="42"/>
      <c r="I88" s="43">
        <f t="shared" si="1"/>
        <v>0</v>
      </c>
      <c r="J88" s="43"/>
      <c r="K88" s="46">
        <f t="shared" si="2"/>
        <v>0</v>
      </c>
      <c r="L88" s="45"/>
      <c r="M88" s="46">
        <f t="shared" si="3"/>
        <v>0</v>
      </c>
      <c r="N88" s="42"/>
      <c r="O88" s="46">
        <f t="shared" si="4"/>
        <v>0</v>
      </c>
      <c r="P88" s="43"/>
      <c r="Q88" s="46">
        <f t="shared" si="5"/>
        <v>0</v>
      </c>
      <c r="R88" s="43"/>
      <c r="S88" s="46">
        <f t="shared" si="6"/>
        <v>0</v>
      </c>
      <c r="T88" s="42"/>
      <c r="U88" s="46">
        <f t="shared" si="7"/>
        <v>0</v>
      </c>
      <c r="V88" s="43"/>
      <c r="W88" s="46">
        <f t="shared" si="8"/>
        <v>0</v>
      </c>
      <c r="X88" s="43"/>
      <c r="Y88" s="46">
        <f t="shared" si="9"/>
        <v>0</v>
      </c>
      <c r="Z88" s="42"/>
      <c r="AA88" s="46">
        <f t="shared" si="10"/>
        <v>0</v>
      </c>
      <c r="AB88" s="43"/>
      <c r="AC88" s="46">
        <f t="shared" si="11"/>
        <v>0</v>
      </c>
      <c r="AD88" s="43"/>
      <c r="AE88" s="46">
        <f t="shared" si="12"/>
        <v>0</v>
      </c>
      <c r="AF88" s="43"/>
      <c r="AG88" s="46">
        <f t="shared" si="13"/>
        <v>0</v>
      </c>
      <c r="AH88" s="42"/>
      <c r="AI88" s="46">
        <f t="shared" si="14"/>
        <v>0</v>
      </c>
      <c r="AJ88" s="43"/>
      <c r="AK88" s="46">
        <f t="shared" si="15"/>
        <v>0</v>
      </c>
      <c r="AL88" s="43"/>
      <c r="AM88" s="46">
        <f t="shared" si="16"/>
        <v>0</v>
      </c>
      <c r="AN88" s="42">
        <v>1</v>
      </c>
      <c r="AO88" s="46">
        <f t="shared" si="17"/>
        <v>1</v>
      </c>
      <c r="AP88" s="43"/>
      <c r="AQ88" s="46">
        <f t="shared" si="18"/>
        <v>0</v>
      </c>
      <c r="AR88" s="43"/>
      <c r="AS88" s="46">
        <f t="shared" si="19"/>
        <v>0</v>
      </c>
      <c r="AT88" s="42"/>
      <c r="AU88" s="46">
        <f t="shared" si="20"/>
        <v>0</v>
      </c>
      <c r="AV88" s="42"/>
      <c r="AW88" s="46">
        <f t="shared" si="21"/>
        <v>0</v>
      </c>
      <c r="AX88" s="43"/>
      <c r="AY88" s="46">
        <f t="shared" si="22"/>
        <v>0</v>
      </c>
      <c r="AZ88" s="43"/>
      <c r="BA88" s="46">
        <f t="shared" si="23"/>
        <v>0</v>
      </c>
      <c r="BB88" s="42"/>
      <c r="BC88" s="46">
        <f t="shared" si="24"/>
        <v>0</v>
      </c>
      <c r="BD88" s="43"/>
      <c r="BE88" s="46">
        <f t="shared" si="25"/>
        <v>0</v>
      </c>
      <c r="BF88" s="43"/>
      <c r="BG88" s="46">
        <f t="shared" si="26"/>
        <v>0</v>
      </c>
      <c r="BH88" s="42"/>
      <c r="BI88" s="46">
        <f t="shared" si="27"/>
        <v>0</v>
      </c>
      <c r="BJ88" s="43"/>
      <c r="BK88" s="45">
        <f t="shared" si="28"/>
        <v>0</v>
      </c>
      <c r="BL88" s="44"/>
    </row>
    <row r="89" spans="1:64" ht="15.75" customHeight="1" x14ac:dyDescent="0.2">
      <c r="A89" s="28" t="s">
        <v>254</v>
      </c>
      <c r="B89" s="38" t="s">
        <v>255</v>
      </c>
      <c r="C89" s="29" t="s">
        <v>76</v>
      </c>
      <c r="D89" s="38">
        <f t="shared" si="0"/>
        <v>1</v>
      </c>
      <c r="E89" s="39" t="s">
        <v>76</v>
      </c>
      <c r="F89" s="40" t="s">
        <v>77</v>
      </c>
      <c r="G89" s="41" t="s">
        <v>78</v>
      </c>
      <c r="H89" s="42"/>
      <c r="I89" s="43">
        <f t="shared" si="1"/>
        <v>0</v>
      </c>
      <c r="J89" s="43"/>
      <c r="K89" s="46">
        <f t="shared" si="2"/>
        <v>0</v>
      </c>
      <c r="L89" s="45"/>
      <c r="M89" s="46">
        <f t="shared" si="3"/>
        <v>0</v>
      </c>
      <c r="N89" s="42"/>
      <c r="O89" s="46">
        <f t="shared" si="4"/>
        <v>0</v>
      </c>
      <c r="P89" s="43"/>
      <c r="Q89" s="46">
        <f t="shared" si="5"/>
        <v>0</v>
      </c>
      <c r="R89" s="43"/>
      <c r="S89" s="46">
        <f t="shared" si="6"/>
        <v>0</v>
      </c>
      <c r="T89" s="42"/>
      <c r="U89" s="46">
        <f t="shared" si="7"/>
        <v>0</v>
      </c>
      <c r="V89" s="43"/>
      <c r="W89" s="46">
        <f t="shared" si="8"/>
        <v>0</v>
      </c>
      <c r="X89" s="43"/>
      <c r="Y89" s="46">
        <f t="shared" si="9"/>
        <v>0</v>
      </c>
      <c r="Z89" s="42"/>
      <c r="AA89" s="46">
        <f t="shared" si="10"/>
        <v>0</v>
      </c>
      <c r="AB89" s="43"/>
      <c r="AC89" s="46">
        <f t="shared" si="11"/>
        <v>0</v>
      </c>
      <c r="AD89" s="43"/>
      <c r="AE89" s="46">
        <f t="shared" si="12"/>
        <v>0</v>
      </c>
      <c r="AF89" s="43"/>
      <c r="AG89" s="46">
        <f t="shared" si="13"/>
        <v>0</v>
      </c>
      <c r="AH89" s="42"/>
      <c r="AI89" s="46">
        <f t="shared" si="14"/>
        <v>0</v>
      </c>
      <c r="AJ89" s="43"/>
      <c r="AK89" s="46">
        <f t="shared" si="15"/>
        <v>0</v>
      </c>
      <c r="AL89" s="43"/>
      <c r="AM89" s="46">
        <f t="shared" si="16"/>
        <v>0</v>
      </c>
      <c r="AN89" s="42"/>
      <c r="AO89" s="46">
        <f t="shared" si="17"/>
        <v>0</v>
      </c>
      <c r="AP89" s="43">
        <v>1</v>
      </c>
      <c r="AQ89" s="46">
        <f t="shared" si="18"/>
        <v>1</v>
      </c>
      <c r="AR89" s="43"/>
      <c r="AS89" s="46">
        <f t="shared" si="19"/>
        <v>0</v>
      </c>
      <c r="AT89" s="42"/>
      <c r="AU89" s="46">
        <f t="shared" si="20"/>
        <v>0</v>
      </c>
      <c r="AV89" s="42"/>
      <c r="AW89" s="46">
        <f t="shared" si="21"/>
        <v>0</v>
      </c>
      <c r="AX89" s="43"/>
      <c r="AY89" s="46">
        <f t="shared" si="22"/>
        <v>0</v>
      </c>
      <c r="AZ89" s="43"/>
      <c r="BA89" s="46">
        <f t="shared" si="23"/>
        <v>0</v>
      </c>
      <c r="BB89" s="42"/>
      <c r="BC89" s="46">
        <f t="shared" si="24"/>
        <v>0</v>
      </c>
      <c r="BD89" s="43"/>
      <c r="BE89" s="46">
        <f t="shared" si="25"/>
        <v>0</v>
      </c>
      <c r="BF89" s="43"/>
      <c r="BG89" s="46">
        <f t="shared" si="26"/>
        <v>0</v>
      </c>
      <c r="BH89" s="42"/>
      <c r="BI89" s="46">
        <f t="shared" si="27"/>
        <v>0</v>
      </c>
      <c r="BJ89" s="43"/>
      <c r="BK89" s="45">
        <f t="shared" si="28"/>
        <v>0</v>
      </c>
      <c r="BL89" s="44"/>
    </row>
    <row r="90" spans="1:64" ht="15.75" customHeight="1" x14ac:dyDescent="0.2">
      <c r="A90" s="28" t="s">
        <v>256</v>
      </c>
      <c r="B90" s="38" t="s">
        <v>257</v>
      </c>
      <c r="C90" s="29" t="s">
        <v>76</v>
      </c>
      <c r="D90" s="38">
        <f t="shared" si="0"/>
        <v>1</v>
      </c>
      <c r="E90" s="39" t="s">
        <v>76</v>
      </c>
      <c r="F90" s="40" t="s">
        <v>77</v>
      </c>
      <c r="G90" s="41" t="s">
        <v>78</v>
      </c>
      <c r="H90" s="42"/>
      <c r="I90" s="43">
        <f t="shared" si="1"/>
        <v>0</v>
      </c>
      <c r="J90" s="43"/>
      <c r="K90" s="46">
        <f t="shared" si="2"/>
        <v>0</v>
      </c>
      <c r="L90" s="45"/>
      <c r="M90" s="46">
        <f t="shared" si="3"/>
        <v>0</v>
      </c>
      <c r="N90" s="42">
        <v>1</v>
      </c>
      <c r="O90" s="46">
        <f t="shared" si="4"/>
        <v>1</v>
      </c>
      <c r="P90" s="43"/>
      <c r="Q90" s="46">
        <f t="shared" si="5"/>
        <v>0</v>
      </c>
      <c r="R90" s="43"/>
      <c r="S90" s="46">
        <f t="shared" si="6"/>
        <v>0</v>
      </c>
      <c r="T90" s="42"/>
      <c r="U90" s="46">
        <f t="shared" si="7"/>
        <v>0</v>
      </c>
      <c r="V90" s="43"/>
      <c r="W90" s="46">
        <f t="shared" si="8"/>
        <v>0</v>
      </c>
      <c r="X90" s="43"/>
      <c r="Y90" s="46">
        <f t="shared" si="9"/>
        <v>0</v>
      </c>
      <c r="Z90" s="42"/>
      <c r="AA90" s="46">
        <f t="shared" si="10"/>
        <v>0</v>
      </c>
      <c r="AB90" s="43"/>
      <c r="AC90" s="46">
        <f t="shared" si="11"/>
        <v>0</v>
      </c>
      <c r="AD90" s="43"/>
      <c r="AE90" s="46">
        <f t="shared" si="12"/>
        <v>0</v>
      </c>
      <c r="AF90" s="43"/>
      <c r="AG90" s="46">
        <f t="shared" si="13"/>
        <v>0</v>
      </c>
      <c r="AH90" s="42"/>
      <c r="AI90" s="46">
        <f t="shared" si="14"/>
        <v>0</v>
      </c>
      <c r="AJ90" s="43"/>
      <c r="AK90" s="46">
        <f t="shared" si="15"/>
        <v>0</v>
      </c>
      <c r="AL90" s="43"/>
      <c r="AM90" s="46">
        <f t="shared" si="16"/>
        <v>0</v>
      </c>
      <c r="AN90" s="42"/>
      <c r="AO90" s="46">
        <f t="shared" si="17"/>
        <v>0</v>
      </c>
      <c r="AP90" s="43"/>
      <c r="AQ90" s="46">
        <f t="shared" si="18"/>
        <v>0</v>
      </c>
      <c r="AR90" s="43"/>
      <c r="AS90" s="46">
        <f t="shared" si="19"/>
        <v>0</v>
      </c>
      <c r="AT90" s="42"/>
      <c r="AU90" s="46">
        <f t="shared" si="20"/>
        <v>0</v>
      </c>
      <c r="AV90" s="42"/>
      <c r="AW90" s="46">
        <f t="shared" si="21"/>
        <v>0</v>
      </c>
      <c r="AX90" s="43"/>
      <c r="AY90" s="46">
        <f t="shared" si="22"/>
        <v>0</v>
      </c>
      <c r="AZ90" s="43"/>
      <c r="BA90" s="46">
        <f t="shared" si="23"/>
        <v>0</v>
      </c>
      <c r="BB90" s="42"/>
      <c r="BC90" s="46">
        <f t="shared" si="24"/>
        <v>0</v>
      </c>
      <c r="BD90" s="43"/>
      <c r="BE90" s="46">
        <f t="shared" si="25"/>
        <v>0</v>
      </c>
      <c r="BF90" s="43"/>
      <c r="BG90" s="46">
        <f t="shared" si="26"/>
        <v>0</v>
      </c>
      <c r="BH90" s="42"/>
      <c r="BI90" s="46">
        <f t="shared" si="27"/>
        <v>0</v>
      </c>
      <c r="BJ90" s="43"/>
      <c r="BK90" s="45">
        <f t="shared" si="28"/>
        <v>0</v>
      </c>
      <c r="BL90" s="44"/>
    </row>
    <row r="91" spans="1:64" ht="15.75" customHeight="1" x14ac:dyDescent="0.2">
      <c r="A91" s="28" t="s">
        <v>258</v>
      </c>
      <c r="B91" s="38" t="s">
        <v>259</v>
      </c>
      <c r="C91" s="29" t="s">
        <v>76</v>
      </c>
      <c r="D91" s="38">
        <f t="shared" si="0"/>
        <v>1</v>
      </c>
      <c r="E91" s="39" t="s">
        <v>76</v>
      </c>
      <c r="F91" s="40" t="s">
        <v>77</v>
      </c>
      <c r="G91" s="41" t="s">
        <v>78</v>
      </c>
      <c r="H91" s="42"/>
      <c r="I91" s="43">
        <f t="shared" si="1"/>
        <v>0</v>
      </c>
      <c r="J91" s="43"/>
      <c r="K91" s="46">
        <f t="shared" si="2"/>
        <v>0</v>
      </c>
      <c r="L91" s="45"/>
      <c r="M91" s="46">
        <f t="shared" si="3"/>
        <v>0</v>
      </c>
      <c r="N91" s="42"/>
      <c r="O91" s="46">
        <f t="shared" si="4"/>
        <v>0</v>
      </c>
      <c r="P91" s="43"/>
      <c r="Q91" s="46">
        <f t="shared" si="5"/>
        <v>0</v>
      </c>
      <c r="R91" s="43"/>
      <c r="S91" s="46">
        <f t="shared" si="6"/>
        <v>0</v>
      </c>
      <c r="T91" s="42"/>
      <c r="U91" s="46">
        <f t="shared" si="7"/>
        <v>0</v>
      </c>
      <c r="V91" s="43"/>
      <c r="W91" s="46">
        <f t="shared" si="8"/>
        <v>0</v>
      </c>
      <c r="X91" s="43"/>
      <c r="Y91" s="46">
        <f t="shared" si="9"/>
        <v>0</v>
      </c>
      <c r="Z91" s="42"/>
      <c r="AA91" s="46">
        <f t="shared" si="10"/>
        <v>0</v>
      </c>
      <c r="AB91" s="43"/>
      <c r="AC91" s="46">
        <f t="shared" si="11"/>
        <v>0</v>
      </c>
      <c r="AD91" s="43"/>
      <c r="AE91" s="46">
        <f t="shared" si="12"/>
        <v>0</v>
      </c>
      <c r="AF91" s="43"/>
      <c r="AG91" s="46">
        <f t="shared" si="13"/>
        <v>0</v>
      </c>
      <c r="AH91" s="42"/>
      <c r="AI91" s="46">
        <f t="shared" si="14"/>
        <v>0</v>
      </c>
      <c r="AJ91" s="43"/>
      <c r="AK91" s="46">
        <f t="shared" si="15"/>
        <v>0</v>
      </c>
      <c r="AL91" s="43"/>
      <c r="AM91" s="46">
        <f t="shared" si="16"/>
        <v>0</v>
      </c>
      <c r="AN91" s="42"/>
      <c r="AO91" s="46">
        <f t="shared" si="17"/>
        <v>0</v>
      </c>
      <c r="AP91" s="43"/>
      <c r="AQ91" s="46">
        <f t="shared" si="18"/>
        <v>0</v>
      </c>
      <c r="AR91" s="43"/>
      <c r="AS91" s="46">
        <f t="shared" si="19"/>
        <v>0</v>
      </c>
      <c r="AT91" s="42"/>
      <c r="AU91" s="46">
        <f t="shared" si="20"/>
        <v>0</v>
      </c>
      <c r="AV91" s="42"/>
      <c r="AW91" s="46">
        <f t="shared" si="21"/>
        <v>0</v>
      </c>
      <c r="AX91" s="43"/>
      <c r="AY91" s="46">
        <f t="shared" si="22"/>
        <v>0</v>
      </c>
      <c r="AZ91" s="43"/>
      <c r="BA91" s="46">
        <f t="shared" si="23"/>
        <v>0</v>
      </c>
      <c r="BB91" s="42"/>
      <c r="BC91" s="46">
        <f t="shared" si="24"/>
        <v>0</v>
      </c>
      <c r="BD91" s="43"/>
      <c r="BE91" s="46">
        <f t="shared" si="25"/>
        <v>0</v>
      </c>
      <c r="BF91" s="43"/>
      <c r="BG91" s="46">
        <f t="shared" si="26"/>
        <v>0</v>
      </c>
      <c r="BH91" s="42"/>
      <c r="BI91" s="46">
        <f t="shared" si="27"/>
        <v>0</v>
      </c>
      <c r="BJ91" s="43">
        <v>1</v>
      </c>
      <c r="BK91" s="45">
        <f t="shared" si="28"/>
        <v>1</v>
      </c>
      <c r="BL91" s="44"/>
    </row>
    <row r="92" spans="1:64" ht="15.75" customHeight="1" x14ac:dyDescent="0.2">
      <c r="A92" s="28" t="s">
        <v>260</v>
      </c>
      <c r="B92" s="38" t="s">
        <v>261</v>
      </c>
      <c r="C92" s="29" t="s">
        <v>78</v>
      </c>
      <c r="D92" s="38">
        <f t="shared" si="0"/>
        <v>1</v>
      </c>
      <c r="E92" s="39" t="s">
        <v>78</v>
      </c>
      <c r="F92" s="40" t="s">
        <v>77</v>
      </c>
      <c r="G92" s="41" t="s">
        <v>76</v>
      </c>
      <c r="H92" s="42"/>
      <c r="I92" s="43">
        <f t="shared" si="1"/>
        <v>0</v>
      </c>
      <c r="J92" s="43"/>
      <c r="K92" s="46">
        <f t="shared" si="2"/>
        <v>0</v>
      </c>
      <c r="L92" s="45"/>
      <c r="M92" s="46">
        <f t="shared" si="3"/>
        <v>0</v>
      </c>
      <c r="N92" s="42"/>
      <c r="O92" s="46">
        <f t="shared" si="4"/>
        <v>0</v>
      </c>
      <c r="P92" s="43"/>
      <c r="Q92" s="46">
        <f t="shared" si="5"/>
        <v>0</v>
      </c>
      <c r="R92" s="43"/>
      <c r="S92" s="46">
        <f t="shared" si="6"/>
        <v>0</v>
      </c>
      <c r="T92" s="42"/>
      <c r="U92" s="46">
        <f t="shared" si="7"/>
        <v>0</v>
      </c>
      <c r="V92" s="43"/>
      <c r="W92" s="46">
        <f t="shared" si="8"/>
        <v>0</v>
      </c>
      <c r="X92" s="43"/>
      <c r="Y92" s="46">
        <f t="shared" si="9"/>
        <v>0</v>
      </c>
      <c r="Z92" s="42"/>
      <c r="AA92" s="46">
        <f t="shared" si="10"/>
        <v>0</v>
      </c>
      <c r="AB92" s="43"/>
      <c r="AC92" s="46">
        <f t="shared" si="11"/>
        <v>0</v>
      </c>
      <c r="AD92" s="43"/>
      <c r="AE92" s="46">
        <f t="shared" si="12"/>
        <v>0</v>
      </c>
      <c r="AF92" s="43"/>
      <c r="AG92" s="46">
        <f t="shared" si="13"/>
        <v>0</v>
      </c>
      <c r="AH92" s="42"/>
      <c r="AI92" s="46">
        <f t="shared" si="14"/>
        <v>0</v>
      </c>
      <c r="AJ92" s="43"/>
      <c r="AK92" s="46">
        <f t="shared" si="15"/>
        <v>0</v>
      </c>
      <c r="AL92" s="43"/>
      <c r="AM92" s="46">
        <f t="shared" si="16"/>
        <v>0</v>
      </c>
      <c r="AN92" s="42"/>
      <c r="AO92" s="46">
        <f t="shared" si="17"/>
        <v>0</v>
      </c>
      <c r="AP92" s="43"/>
      <c r="AQ92" s="46">
        <f t="shared" si="18"/>
        <v>0</v>
      </c>
      <c r="AR92" s="43"/>
      <c r="AS92" s="46">
        <f t="shared" si="19"/>
        <v>0</v>
      </c>
      <c r="AT92" s="42"/>
      <c r="AU92" s="46">
        <f t="shared" si="20"/>
        <v>0</v>
      </c>
      <c r="AV92" s="42"/>
      <c r="AW92" s="46">
        <f t="shared" si="21"/>
        <v>0</v>
      </c>
      <c r="AX92" s="43"/>
      <c r="AY92" s="46">
        <f t="shared" si="22"/>
        <v>0</v>
      </c>
      <c r="AZ92" s="43"/>
      <c r="BA92" s="46">
        <f t="shared" si="23"/>
        <v>0</v>
      </c>
      <c r="BB92" s="42"/>
      <c r="BC92" s="46">
        <f t="shared" si="24"/>
        <v>0</v>
      </c>
      <c r="BD92" s="43">
        <v>1</v>
      </c>
      <c r="BE92" s="46">
        <f t="shared" si="25"/>
        <v>1</v>
      </c>
      <c r="BF92" s="43"/>
      <c r="BG92" s="46">
        <f t="shared" si="26"/>
        <v>0</v>
      </c>
      <c r="BH92" s="42"/>
      <c r="BI92" s="46">
        <f t="shared" si="27"/>
        <v>0</v>
      </c>
      <c r="BJ92" s="43"/>
      <c r="BK92" s="45">
        <f t="shared" si="28"/>
        <v>0</v>
      </c>
      <c r="BL92" s="44"/>
    </row>
    <row r="93" spans="1:64" ht="15.75" customHeight="1" x14ac:dyDescent="0.2">
      <c r="A93" s="28" t="s">
        <v>262</v>
      </c>
      <c r="B93" s="38" t="s">
        <v>263</v>
      </c>
      <c r="C93" s="29" t="s">
        <v>78</v>
      </c>
      <c r="D93" s="38">
        <f t="shared" si="0"/>
        <v>1</v>
      </c>
      <c r="E93" s="39" t="s">
        <v>78</v>
      </c>
      <c r="F93" s="40" t="s">
        <v>77</v>
      </c>
      <c r="G93" s="41" t="s">
        <v>76</v>
      </c>
      <c r="H93" s="42"/>
      <c r="I93" s="43">
        <f t="shared" si="1"/>
        <v>0</v>
      </c>
      <c r="J93" s="43"/>
      <c r="K93" s="46">
        <f t="shared" si="2"/>
        <v>0</v>
      </c>
      <c r="L93" s="45"/>
      <c r="M93" s="46">
        <f t="shared" si="3"/>
        <v>0</v>
      </c>
      <c r="N93" s="42"/>
      <c r="O93" s="46">
        <f t="shared" si="4"/>
        <v>0</v>
      </c>
      <c r="P93" s="43">
        <v>1</v>
      </c>
      <c r="Q93" s="46">
        <f t="shared" si="5"/>
        <v>1</v>
      </c>
      <c r="R93" s="43"/>
      <c r="S93" s="46">
        <f t="shared" si="6"/>
        <v>0</v>
      </c>
      <c r="T93" s="42"/>
      <c r="U93" s="46">
        <f t="shared" si="7"/>
        <v>0</v>
      </c>
      <c r="V93" s="43"/>
      <c r="W93" s="46">
        <f t="shared" si="8"/>
        <v>0</v>
      </c>
      <c r="X93" s="43"/>
      <c r="Y93" s="46">
        <f t="shared" si="9"/>
        <v>0</v>
      </c>
      <c r="Z93" s="42"/>
      <c r="AA93" s="46">
        <f t="shared" si="10"/>
        <v>0</v>
      </c>
      <c r="AB93" s="43"/>
      <c r="AC93" s="46">
        <f t="shared" si="11"/>
        <v>0</v>
      </c>
      <c r="AD93" s="43"/>
      <c r="AE93" s="46">
        <f t="shared" si="12"/>
        <v>0</v>
      </c>
      <c r="AF93" s="43"/>
      <c r="AG93" s="46">
        <f t="shared" si="13"/>
        <v>0</v>
      </c>
      <c r="AH93" s="42"/>
      <c r="AI93" s="46">
        <f t="shared" si="14"/>
        <v>0</v>
      </c>
      <c r="AJ93" s="43"/>
      <c r="AK93" s="46">
        <f t="shared" si="15"/>
        <v>0</v>
      </c>
      <c r="AL93" s="43"/>
      <c r="AM93" s="46">
        <f t="shared" si="16"/>
        <v>0</v>
      </c>
      <c r="AN93" s="42"/>
      <c r="AO93" s="46">
        <f t="shared" si="17"/>
        <v>0</v>
      </c>
      <c r="AP93" s="43"/>
      <c r="AQ93" s="46">
        <f t="shared" si="18"/>
        <v>0</v>
      </c>
      <c r="AR93" s="43"/>
      <c r="AS93" s="46">
        <f t="shared" si="19"/>
        <v>0</v>
      </c>
      <c r="AT93" s="42"/>
      <c r="AU93" s="46">
        <f t="shared" si="20"/>
        <v>0</v>
      </c>
      <c r="AV93" s="42"/>
      <c r="AW93" s="46">
        <f t="shared" si="21"/>
        <v>0</v>
      </c>
      <c r="AX93" s="43"/>
      <c r="AY93" s="46">
        <f t="shared" si="22"/>
        <v>0</v>
      </c>
      <c r="AZ93" s="43"/>
      <c r="BA93" s="46">
        <f t="shared" si="23"/>
        <v>0</v>
      </c>
      <c r="BB93" s="42"/>
      <c r="BC93" s="46">
        <f t="shared" si="24"/>
        <v>0</v>
      </c>
      <c r="BD93" s="43"/>
      <c r="BE93" s="46">
        <f t="shared" si="25"/>
        <v>0</v>
      </c>
      <c r="BF93" s="43"/>
      <c r="BG93" s="46">
        <f t="shared" si="26"/>
        <v>0</v>
      </c>
      <c r="BH93" s="42"/>
      <c r="BI93" s="46">
        <f t="shared" si="27"/>
        <v>0</v>
      </c>
      <c r="BJ93" s="43"/>
      <c r="BK93" s="45">
        <f t="shared" si="28"/>
        <v>0</v>
      </c>
      <c r="BL93" s="44"/>
    </row>
    <row r="94" spans="1:64" ht="15.75" customHeight="1" x14ac:dyDescent="0.2">
      <c r="A94" s="28" t="s">
        <v>264</v>
      </c>
      <c r="B94" s="38" t="s">
        <v>265</v>
      </c>
      <c r="C94" s="29" t="s">
        <v>78</v>
      </c>
      <c r="D94" s="38">
        <f t="shared" si="0"/>
        <v>1</v>
      </c>
      <c r="E94" s="39" t="s">
        <v>78</v>
      </c>
      <c r="F94" s="40" t="s">
        <v>77</v>
      </c>
      <c r="G94" s="41" t="s">
        <v>76</v>
      </c>
      <c r="H94" s="42"/>
      <c r="I94" s="43">
        <f t="shared" si="1"/>
        <v>0</v>
      </c>
      <c r="J94" s="43"/>
      <c r="K94" s="46">
        <f t="shared" si="2"/>
        <v>0</v>
      </c>
      <c r="L94" s="45"/>
      <c r="M94" s="46">
        <f t="shared" si="3"/>
        <v>0</v>
      </c>
      <c r="N94" s="42"/>
      <c r="O94" s="46">
        <f t="shared" si="4"/>
        <v>0</v>
      </c>
      <c r="P94" s="43"/>
      <c r="Q94" s="46">
        <f t="shared" si="5"/>
        <v>0</v>
      </c>
      <c r="R94" s="43"/>
      <c r="S94" s="46">
        <f t="shared" si="6"/>
        <v>0</v>
      </c>
      <c r="T94" s="42"/>
      <c r="U94" s="46">
        <f t="shared" si="7"/>
        <v>0</v>
      </c>
      <c r="V94" s="43"/>
      <c r="W94" s="46">
        <f t="shared" si="8"/>
        <v>0</v>
      </c>
      <c r="X94" s="43"/>
      <c r="Y94" s="46">
        <f t="shared" si="9"/>
        <v>0</v>
      </c>
      <c r="Z94" s="42"/>
      <c r="AA94" s="46">
        <f t="shared" si="10"/>
        <v>0</v>
      </c>
      <c r="AB94" s="43"/>
      <c r="AC94" s="46">
        <f t="shared" si="11"/>
        <v>0</v>
      </c>
      <c r="AD94" s="43"/>
      <c r="AE94" s="46">
        <f t="shared" si="12"/>
        <v>0</v>
      </c>
      <c r="AF94" s="43"/>
      <c r="AG94" s="46">
        <f t="shared" si="13"/>
        <v>0</v>
      </c>
      <c r="AH94" s="42"/>
      <c r="AI94" s="46">
        <f t="shared" si="14"/>
        <v>0</v>
      </c>
      <c r="AJ94" s="43"/>
      <c r="AK94" s="46">
        <f t="shared" si="15"/>
        <v>0</v>
      </c>
      <c r="AL94" s="43"/>
      <c r="AM94" s="46">
        <f t="shared" si="16"/>
        <v>0</v>
      </c>
      <c r="AN94" s="42"/>
      <c r="AO94" s="46">
        <f t="shared" si="17"/>
        <v>0</v>
      </c>
      <c r="AP94" s="43"/>
      <c r="AQ94" s="46">
        <f t="shared" si="18"/>
        <v>0</v>
      </c>
      <c r="AR94" s="43"/>
      <c r="AS94" s="46">
        <f t="shared" si="19"/>
        <v>0</v>
      </c>
      <c r="AT94" s="42"/>
      <c r="AU94" s="46">
        <f t="shared" si="20"/>
        <v>0</v>
      </c>
      <c r="AV94" s="42"/>
      <c r="AW94" s="46">
        <f t="shared" si="21"/>
        <v>0</v>
      </c>
      <c r="AX94" s="43"/>
      <c r="AY94" s="46">
        <f t="shared" si="22"/>
        <v>0</v>
      </c>
      <c r="AZ94" s="43"/>
      <c r="BA94" s="46">
        <f t="shared" si="23"/>
        <v>0</v>
      </c>
      <c r="BB94" s="42"/>
      <c r="BC94" s="46">
        <f t="shared" si="24"/>
        <v>0</v>
      </c>
      <c r="BD94" s="43">
        <v>1</v>
      </c>
      <c r="BE94" s="46">
        <f t="shared" si="25"/>
        <v>1</v>
      </c>
      <c r="BF94" s="43"/>
      <c r="BG94" s="46">
        <f t="shared" si="26"/>
        <v>0</v>
      </c>
      <c r="BH94" s="42"/>
      <c r="BI94" s="46">
        <f t="shared" si="27"/>
        <v>0</v>
      </c>
      <c r="BJ94" s="43"/>
      <c r="BK94" s="45">
        <f t="shared" si="28"/>
        <v>0</v>
      </c>
      <c r="BL94" s="44"/>
    </row>
    <row r="95" spans="1:64" ht="15.75" customHeight="1" x14ac:dyDescent="0.2">
      <c r="A95" s="28" t="s">
        <v>266</v>
      </c>
      <c r="B95" s="38" t="s">
        <v>267</v>
      </c>
      <c r="C95" s="29" t="s">
        <v>78</v>
      </c>
      <c r="D95" s="38">
        <f t="shared" si="0"/>
        <v>1</v>
      </c>
      <c r="E95" s="39" t="s">
        <v>78</v>
      </c>
      <c r="F95" s="40" t="s">
        <v>77</v>
      </c>
      <c r="G95" s="41" t="s">
        <v>76</v>
      </c>
      <c r="H95" s="42"/>
      <c r="I95" s="43">
        <f t="shared" si="1"/>
        <v>0</v>
      </c>
      <c r="J95" s="43"/>
      <c r="K95" s="46">
        <f t="shared" si="2"/>
        <v>0</v>
      </c>
      <c r="L95" s="45"/>
      <c r="M95" s="46">
        <f t="shared" si="3"/>
        <v>0</v>
      </c>
      <c r="N95" s="42"/>
      <c r="O95" s="46">
        <f t="shared" si="4"/>
        <v>0</v>
      </c>
      <c r="P95" s="43"/>
      <c r="Q95" s="46">
        <f t="shared" si="5"/>
        <v>0</v>
      </c>
      <c r="R95" s="43"/>
      <c r="S95" s="46">
        <f t="shared" si="6"/>
        <v>0</v>
      </c>
      <c r="T95" s="42"/>
      <c r="U95" s="46">
        <f t="shared" si="7"/>
        <v>0</v>
      </c>
      <c r="V95" s="43"/>
      <c r="W95" s="46">
        <f t="shared" si="8"/>
        <v>0</v>
      </c>
      <c r="X95" s="43"/>
      <c r="Y95" s="46">
        <f t="shared" si="9"/>
        <v>0</v>
      </c>
      <c r="Z95" s="42"/>
      <c r="AA95" s="46">
        <f t="shared" si="10"/>
        <v>0</v>
      </c>
      <c r="AB95" s="43"/>
      <c r="AC95" s="46">
        <f t="shared" si="11"/>
        <v>0</v>
      </c>
      <c r="AD95" s="43"/>
      <c r="AE95" s="46">
        <f t="shared" si="12"/>
        <v>0</v>
      </c>
      <c r="AF95" s="43"/>
      <c r="AG95" s="46">
        <f t="shared" si="13"/>
        <v>0</v>
      </c>
      <c r="AH95" s="42"/>
      <c r="AI95" s="46">
        <f t="shared" si="14"/>
        <v>0</v>
      </c>
      <c r="AJ95" s="43"/>
      <c r="AK95" s="46">
        <f t="shared" si="15"/>
        <v>0</v>
      </c>
      <c r="AL95" s="43"/>
      <c r="AM95" s="46">
        <f t="shared" si="16"/>
        <v>0</v>
      </c>
      <c r="AN95" s="42">
        <v>1</v>
      </c>
      <c r="AO95" s="46">
        <f t="shared" si="17"/>
        <v>1</v>
      </c>
      <c r="AP95" s="43"/>
      <c r="AQ95" s="46">
        <f t="shared" si="18"/>
        <v>0</v>
      </c>
      <c r="AR95" s="43"/>
      <c r="AS95" s="46">
        <f t="shared" si="19"/>
        <v>0</v>
      </c>
      <c r="AT95" s="42"/>
      <c r="AU95" s="46">
        <f t="shared" si="20"/>
        <v>0</v>
      </c>
      <c r="AV95" s="42"/>
      <c r="AW95" s="46">
        <f t="shared" si="21"/>
        <v>0</v>
      </c>
      <c r="AX95" s="43"/>
      <c r="AY95" s="46">
        <f t="shared" si="22"/>
        <v>0</v>
      </c>
      <c r="AZ95" s="43"/>
      <c r="BA95" s="46">
        <f t="shared" si="23"/>
        <v>0</v>
      </c>
      <c r="BB95" s="42"/>
      <c r="BC95" s="46">
        <f t="shared" si="24"/>
        <v>0</v>
      </c>
      <c r="BD95" s="43"/>
      <c r="BE95" s="46">
        <f t="shared" si="25"/>
        <v>0</v>
      </c>
      <c r="BF95" s="43"/>
      <c r="BG95" s="46">
        <f t="shared" si="26"/>
        <v>0</v>
      </c>
      <c r="BH95" s="42"/>
      <c r="BI95" s="46">
        <f t="shared" si="27"/>
        <v>0</v>
      </c>
      <c r="BJ95" s="43"/>
      <c r="BK95" s="45">
        <f t="shared" si="28"/>
        <v>0</v>
      </c>
      <c r="BL95" s="44"/>
    </row>
    <row r="96" spans="1:64" ht="15.75" customHeight="1" x14ac:dyDescent="0.2">
      <c r="A96" s="28" t="s">
        <v>268</v>
      </c>
      <c r="B96" s="38" t="s">
        <v>269</v>
      </c>
      <c r="C96" s="29" t="s">
        <v>76</v>
      </c>
      <c r="D96" s="38">
        <f t="shared" si="0"/>
        <v>1</v>
      </c>
      <c r="E96" s="39" t="s">
        <v>76</v>
      </c>
      <c r="F96" s="40" t="s">
        <v>77</v>
      </c>
      <c r="G96" s="41" t="s">
        <v>78</v>
      </c>
      <c r="H96" s="42"/>
      <c r="I96" s="43">
        <f t="shared" si="1"/>
        <v>0</v>
      </c>
      <c r="J96" s="43"/>
      <c r="K96" s="46">
        <f t="shared" si="2"/>
        <v>0</v>
      </c>
      <c r="L96" s="45"/>
      <c r="M96" s="46">
        <f t="shared" si="3"/>
        <v>0</v>
      </c>
      <c r="N96" s="42"/>
      <c r="O96" s="46">
        <f t="shared" si="4"/>
        <v>0</v>
      </c>
      <c r="P96" s="43"/>
      <c r="Q96" s="46">
        <f t="shared" si="5"/>
        <v>0</v>
      </c>
      <c r="R96" s="43"/>
      <c r="S96" s="46">
        <f t="shared" si="6"/>
        <v>0</v>
      </c>
      <c r="T96" s="42"/>
      <c r="U96" s="46">
        <f t="shared" si="7"/>
        <v>0</v>
      </c>
      <c r="V96" s="43"/>
      <c r="W96" s="46">
        <f t="shared" si="8"/>
        <v>0</v>
      </c>
      <c r="X96" s="43"/>
      <c r="Y96" s="46">
        <f t="shared" si="9"/>
        <v>0</v>
      </c>
      <c r="Z96" s="42"/>
      <c r="AA96" s="46">
        <f t="shared" si="10"/>
        <v>0</v>
      </c>
      <c r="AB96" s="43"/>
      <c r="AC96" s="46">
        <f t="shared" si="11"/>
        <v>0</v>
      </c>
      <c r="AD96" s="43"/>
      <c r="AE96" s="46">
        <f t="shared" si="12"/>
        <v>0</v>
      </c>
      <c r="AF96" s="43"/>
      <c r="AG96" s="46">
        <f t="shared" si="13"/>
        <v>0</v>
      </c>
      <c r="AH96" s="42"/>
      <c r="AI96" s="46">
        <f t="shared" si="14"/>
        <v>0</v>
      </c>
      <c r="AJ96" s="43"/>
      <c r="AK96" s="46">
        <f t="shared" si="15"/>
        <v>0</v>
      </c>
      <c r="AL96" s="43"/>
      <c r="AM96" s="46">
        <f t="shared" si="16"/>
        <v>0</v>
      </c>
      <c r="AN96" s="42"/>
      <c r="AO96" s="46">
        <f t="shared" si="17"/>
        <v>0</v>
      </c>
      <c r="AP96" s="43"/>
      <c r="AQ96" s="46">
        <f t="shared" si="18"/>
        <v>0</v>
      </c>
      <c r="AR96" s="43">
        <v>1</v>
      </c>
      <c r="AS96" s="46">
        <f t="shared" si="19"/>
        <v>1</v>
      </c>
      <c r="AT96" s="42"/>
      <c r="AU96" s="46">
        <f t="shared" si="20"/>
        <v>0</v>
      </c>
      <c r="AV96" s="42"/>
      <c r="AW96" s="46">
        <f t="shared" si="21"/>
        <v>0</v>
      </c>
      <c r="AX96" s="43"/>
      <c r="AY96" s="46">
        <f t="shared" si="22"/>
        <v>0</v>
      </c>
      <c r="AZ96" s="43"/>
      <c r="BA96" s="46">
        <f t="shared" si="23"/>
        <v>0</v>
      </c>
      <c r="BB96" s="42"/>
      <c r="BC96" s="46">
        <f t="shared" si="24"/>
        <v>0</v>
      </c>
      <c r="BD96" s="43"/>
      <c r="BE96" s="46">
        <f t="shared" si="25"/>
        <v>0</v>
      </c>
      <c r="BF96" s="43"/>
      <c r="BG96" s="46">
        <f t="shared" si="26"/>
        <v>0</v>
      </c>
      <c r="BH96" s="42"/>
      <c r="BI96" s="46">
        <f t="shared" si="27"/>
        <v>0</v>
      </c>
      <c r="BJ96" s="43"/>
      <c r="BK96" s="45">
        <f t="shared" si="28"/>
        <v>0</v>
      </c>
      <c r="BL96" s="44"/>
    </row>
    <row r="97" spans="1:64" ht="15.75" customHeight="1" x14ac:dyDescent="0.2">
      <c r="A97" s="28" t="s">
        <v>270</v>
      </c>
      <c r="B97" s="38" t="s">
        <v>271</v>
      </c>
      <c r="C97" s="29" t="s">
        <v>76</v>
      </c>
      <c r="D97" s="38">
        <f t="shared" si="0"/>
        <v>1</v>
      </c>
      <c r="E97" s="39" t="s">
        <v>76</v>
      </c>
      <c r="F97" s="40" t="s">
        <v>77</v>
      </c>
      <c r="G97" s="41" t="s">
        <v>78</v>
      </c>
      <c r="H97" s="42"/>
      <c r="I97" s="43">
        <f t="shared" si="1"/>
        <v>0</v>
      </c>
      <c r="J97" s="43"/>
      <c r="K97" s="46">
        <f t="shared" si="2"/>
        <v>0</v>
      </c>
      <c r="L97" s="45"/>
      <c r="M97" s="46">
        <f t="shared" si="3"/>
        <v>0</v>
      </c>
      <c r="N97" s="42"/>
      <c r="O97" s="46">
        <f t="shared" si="4"/>
        <v>0</v>
      </c>
      <c r="P97" s="43"/>
      <c r="Q97" s="46">
        <f t="shared" si="5"/>
        <v>0</v>
      </c>
      <c r="R97" s="43"/>
      <c r="S97" s="46">
        <f t="shared" si="6"/>
        <v>0</v>
      </c>
      <c r="T97" s="42"/>
      <c r="U97" s="46">
        <f t="shared" si="7"/>
        <v>0</v>
      </c>
      <c r="V97" s="43"/>
      <c r="W97" s="46">
        <f t="shared" si="8"/>
        <v>0</v>
      </c>
      <c r="X97" s="43"/>
      <c r="Y97" s="46">
        <f t="shared" si="9"/>
        <v>0</v>
      </c>
      <c r="Z97" s="42"/>
      <c r="AA97" s="46">
        <f t="shared" si="10"/>
        <v>0</v>
      </c>
      <c r="AB97" s="43"/>
      <c r="AC97" s="46">
        <f t="shared" si="11"/>
        <v>0</v>
      </c>
      <c r="AD97" s="43"/>
      <c r="AE97" s="46">
        <f t="shared" si="12"/>
        <v>0</v>
      </c>
      <c r="AF97" s="43"/>
      <c r="AG97" s="46">
        <f t="shared" si="13"/>
        <v>0</v>
      </c>
      <c r="AH97" s="42"/>
      <c r="AI97" s="46">
        <f t="shared" si="14"/>
        <v>0</v>
      </c>
      <c r="AJ97" s="43"/>
      <c r="AK97" s="46">
        <f t="shared" si="15"/>
        <v>0</v>
      </c>
      <c r="AL97" s="43"/>
      <c r="AM97" s="46">
        <f t="shared" si="16"/>
        <v>0</v>
      </c>
      <c r="AN97" s="42">
        <v>1</v>
      </c>
      <c r="AO97" s="46">
        <f t="shared" si="17"/>
        <v>1</v>
      </c>
      <c r="AP97" s="43"/>
      <c r="AQ97" s="46">
        <f t="shared" si="18"/>
        <v>0</v>
      </c>
      <c r="AR97" s="43"/>
      <c r="AS97" s="46">
        <f t="shared" si="19"/>
        <v>0</v>
      </c>
      <c r="AT97" s="42"/>
      <c r="AU97" s="46">
        <f t="shared" si="20"/>
        <v>0</v>
      </c>
      <c r="AV97" s="42"/>
      <c r="AW97" s="46">
        <f t="shared" si="21"/>
        <v>0</v>
      </c>
      <c r="AX97" s="43"/>
      <c r="AY97" s="46">
        <f t="shared" si="22"/>
        <v>0</v>
      </c>
      <c r="AZ97" s="43"/>
      <c r="BA97" s="46">
        <f t="shared" si="23"/>
        <v>0</v>
      </c>
      <c r="BB97" s="42"/>
      <c r="BC97" s="46">
        <f t="shared" si="24"/>
        <v>0</v>
      </c>
      <c r="BD97" s="43"/>
      <c r="BE97" s="46">
        <f t="shared" si="25"/>
        <v>0</v>
      </c>
      <c r="BF97" s="43"/>
      <c r="BG97" s="46">
        <f t="shared" si="26"/>
        <v>0</v>
      </c>
      <c r="BH97" s="42"/>
      <c r="BI97" s="46">
        <f t="shared" si="27"/>
        <v>0</v>
      </c>
      <c r="BJ97" s="43"/>
      <c r="BK97" s="45">
        <f t="shared" si="28"/>
        <v>0</v>
      </c>
      <c r="BL97" s="44"/>
    </row>
    <row r="98" spans="1:64" ht="15.75" customHeight="1" x14ac:dyDescent="0.2">
      <c r="A98" s="28" t="s">
        <v>272</v>
      </c>
      <c r="B98" s="38" t="s">
        <v>273</v>
      </c>
      <c r="C98" s="29" t="s">
        <v>78</v>
      </c>
      <c r="D98" s="38">
        <f t="shared" si="0"/>
        <v>1</v>
      </c>
      <c r="E98" s="39" t="s">
        <v>78</v>
      </c>
      <c r="F98" s="40" t="s">
        <v>77</v>
      </c>
      <c r="G98" s="41" t="s">
        <v>76</v>
      </c>
      <c r="H98" s="42"/>
      <c r="I98" s="43">
        <f t="shared" si="1"/>
        <v>0</v>
      </c>
      <c r="J98" s="43"/>
      <c r="K98" s="46">
        <f t="shared" si="2"/>
        <v>0</v>
      </c>
      <c r="L98" s="45"/>
      <c r="M98" s="46">
        <f t="shared" si="3"/>
        <v>0</v>
      </c>
      <c r="N98" s="42"/>
      <c r="O98" s="46">
        <f t="shared" si="4"/>
        <v>0</v>
      </c>
      <c r="P98" s="43"/>
      <c r="Q98" s="46">
        <f t="shared" si="5"/>
        <v>0</v>
      </c>
      <c r="R98" s="43"/>
      <c r="S98" s="46">
        <f t="shared" si="6"/>
        <v>0</v>
      </c>
      <c r="T98" s="42"/>
      <c r="U98" s="46">
        <f t="shared" si="7"/>
        <v>0</v>
      </c>
      <c r="V98" s="43"/>
      <c r="W98" s="46">
        <f t="shared" si="8"/>
        <v>0</v>
      </c>
      <c r="X98" s="43"/>
      <c r="Y98" s="46">
        <f t="shared" si="9"/>
        <v>0</v>
      </c>
      <c r="Z98" s="42"/>
      <c r="AA98" s="46">
        <f t="shared" si="10"/>
        <v>0</v>
      </c>
      <c r="AB98" s="43"/>
      <c r="AC98" s="46">
        <f t="shared" si="11"/>
        <v>0</v>
      </c>
      <c r="AD98" s="43"/>
      <c r="AE98" s="46">
        <f t="shared" si="12"/>
        <v>0</v>
      </c>
      <c r="AF98" s="43"/>
      <c r="AG98" s="46">
        <f t="shared" si="13"/>
        <v>0</v>
      </c>
      <c r="AH98" s="42"/>
      <c r="AI98" s="46">
        <f t="shared" si="14"/>
        <v>0</v>
      </c>
      <c r="AJ98" s="43"/>
      <c r="AK98" s="46">
        <f t="shared" si="15"/>
        <v>0</v>
      </c>
      <c r="AL98" s="43"/>
      <c r="AM98" s="46">
        <f t="shared" si="16"/>
        <v>0</v>
      </c>
      <c r="AN98" s="42"/>
      <c r="AO98" s="46">
        <f t="shared" si="17"/>
        <v>0</v>
      </c>
      <c r="AP98" s="43"/>
      <c r="AQ98" s="46">
        <f t="shared" si="18"/>
        <v>0</v>
      </c>
      <c r="AR98" s="43"/>
      <c r="AS98" s="46">
        <f t="shared" si="19"/>
        <v>0</v>
      </c>
      <c r="AT98" s="42"/>
      <c r="AU98" s="46">
        <f t="shared" si="20"/>
        <v>0</v>
      </c>
      <c r="AV98" s="42"/>
      <c r="AW98" s="46">
        <f t="shared" si="21"/>
        <v>0</v>
      </c>
      <c r="AX98" s="43"/>
      <c r="AY98" s="46">
        <f t="shared" si="22"/>
        <v>0</v>
      </c>
      <c r="AZ98" s="43">
        <v>1</v>
      </c>
      <c r="BA98" s="46">
        <f t="shared" si="23"/>
        <v>1</v>
      </c>
      <c r="BB98" s="42"/>
      <c r="BC98" s="46">
        <f t="shared" si="24"/>
        <v>0</v>
      </c>
      <c r="BD98" s="43"/>
      <c r="BE98" s="46">
        <f t="shared" si="25"/>
        <v>0</v>
      </c>
      <c r="BF98" s="43"/>
      <c r="BG98" s="46">
        <f t="shared" si="26"/>
        <v>0</v>
      </c>
      <c r="BH98" s="42"/>
      <c r="BI98" s="46">
        <f t="shared" si="27"/>
        <v>0</v>
      </c>
      <c r="BJ98" s="43"/>
      <c r="BK98" s="45">
        <f t="shared" si="28"/>
        <v>0</v>
      </c>
      <c r="BL98" s="44"/>
    </row>
    <row r="99" spans="1:64" ht="15.75" customHeight="1" x14ac:dyDescent="0.2">
      <c r="A99" s="28" t="s">
        <v>274</v>
      </c>
      <c r="B99" s="38" t="s">
        <v>275</v>
      </c>
      <c r="C99" s="29" t="s">
        <v>76</v>
      </c>
      <c r="D99" s="38">
        <f t="shared" si="0"/>
        <v>1</v>
      </c>
      <c r="E99" s="39" t="s">
        <v>76</v>
      </c>
      <c r="F99" s="40" t="s">
        <v>77</v>
      </c>
      <c r="G99" s="41" t="s">
        <v>78</v>
      </c>
      <c r="H99" s="42"/>
      <c r="I99" s="43">
        <f t="shared" si="1"/>
        <v>0</v>
      </c>
      <c r="J99" s="43"/>
      <c r="K99" s="46">
        <f t="shared" si="2"/>
        <v>0</v>
      </c>
      <c r="L99" s="45"/>
      <c r="M99" s="46">
        <f t="shared" si="3"/>
        <v>0</v>
      </c>
      <c r="N99" s="42"/>
      <c r="O99" s="46">
        <f t="shared" si="4"/>
        <v>0</v>
      </c>
      <c r="P99" s="43"/>
      <c r="Q99" s="46">
        <f t="shared" si="5"/>
        <v>0</v>
      </c>
      <c r="R99" s="43"/>
      <c r="S99" s="46">
        <f t="shared" si="6"/>
        <v>0</v>
      </c>
      <c r="T99" s="42"/>
      <c r="U99" s="46">
        <f t="shared" si="7"/>
        <v>0</v>
      </c>
      <c r="V99" s="43"/>
      <c r="W99" s="46">
        <f t="shared" si="8"/>
        <v>0</v>
      </c>
      <c r="X99" s="43"/>
      <c r="Y99" s="46">
        <f t="shared" si="9"/>
        <v>0</v>
      </c>
      <c r="Z99" s="42"/>
      <c r="AA99" s="46">
        <f t="shared" si="10"/>
        <v>0</v>
      </c>
      <c r="AB99" s="43"/>
      <c r="AC99" s="46">
        <f t="shared" si="11"/>
        <v>0</v>
      </c>
      <c r="AD99" s="43">
        <v>1</v>
      </c>
      <c r="AE99" s="46">
        <f t="shared" si="12"/>
        <v>1</v>
      </c>
      <c r="AF99" s="43"/>
      <c r="AG99" s="46">
        <f t="shared" si="13"/>
        <v>0</v>
      </c>
      <c r="AH99" s="42"/>
      <c r="AI99" s="46">
        <f t="shared" si="14"/>
        <v>0</v>
      </c>
      <c r="AJ99" s="43"/>
      <c r="AK99" s="46">
        <f t="shared" si="15"/>
        <v>0</v>
      </c>
      <c r="AL99" s="43"/>
      <c r="AM99" s="46">
        <f t="shared" si="16"/>
        <v>0</v>
      </c>
      <c r="AN99" s="42"/>
      <c r="AO99" s="46">
        <f t="shared" si="17"/>
        <v>0</v>
      </c>
      <c r="AP99" s="43"/>
      <c r="AQ99" s="46">
        <f t="shared" si="18"/>
        <v>0</v>
      </c>
      <c r="AR99" s="43"/>
      <c r="AS99" s="46">
        <f t="shared" si="19"/>
        <v>0</v>
      </c>
      <c r="AT99" s="42"/>
      <c r="AU99" s="46">
        <f t="shared" si="20"/>
        <v>0</v>
      </c>
      <c r="AV99" s="42"/>
      <c r="AW99" s="46">
        <f t="shared" si="21"/>
        <v>0</v>
      </c>
      <c r="AX99" s="43"/>
      <c r="AY99" s="46">
        <f t="shared" si="22"/>
        <v>0</v>
      </c>
      <c r="AZ99" s="43"/>
      <c r="BA99" s="46">
        <f t="shared" si="23"/>
        <v>0</v>
      </c>
      <c r="BB99" s="42"/>
      <c r="BC99" s="46">
        <f t="shared" si="24"/>
        <v>0</v>
      </c>
      <c r="BD99" s="43"/>
      <c r="BE99" s="46">
        <f t="shared" si="25"/>
        <v>0</v>
      </c>
      <c r="BF99" s="43"/>
      <c r="BG99" s="46">
        <f t="shared" si="26"/>
        <v>0</v>
      </c>
      <c r="BH99" s="42"/>
      <c r="BI99" s="46">
        <f t="shared" si="27"/>
        <v>0</v>
      </c>
      <c r="BJ99" s="43"/>
      <c r="BK99" s="45">
        <f t="shared" si="28"/>
        <v>0</v>
      </c>
      <c r="BL99" s="44"/>
    </row>
    <row r="100" spans="1:64" ht="15.75" customHeight="1" x14ac:dyDescent="0.2">
      <c r="A100" s="28" t="s">
        <v>276</v>
      </c>
      <c r="B100" s="38" t="s">
        <v>277</v>
      </c>
      <c r="C100" s="29" t="s">
        <v>76</v>
      </c>
      <c r="D100" s="38">
        <f t="shared" si="0"/>
        <v>1</v>
      </c>
      <c r="E100" s="39" t="s">
        <v>76</v>
      </c>
      <c r="F100" s="40" t="s">
        <v>77</v>
      </c>
      <c r="G100" s="41" t="s">
        <v>78</v>
      </c>
      <c r="H100" s="42"/>
      <c r="I100" s="43">
        <f t="shared" si="1"/>
        <v>0</v>
      </c>
      <c r="J100" s="43"/>
      <c r="K100" s="46">
        <f t="shared" si="2"/>
        <v>0</v>
      </c>
      <c r="L100" s="45"/>
      <c r="M100" s="46">
        <f t="shared" si="3"/>
        <v>0</v>
      </c>
      <c r="N100" s="42"/>
      <c r="O100" s="46">
        <f t="shared" si="4"/>
        <v>0</v>
      </c>
      <c r="P100" s="43"/>
      <c r="Q100" s="46">
        <f t="shared" si="5"/>
        <v>0</v>
      </c>
      <c r="R100" s="43"/>
      <c r="S100" s="46">
        <f t="shared" si="6"/>
        <v>0</v>
      </c>
      <c r="T100" s="42"/>
      <c r="U100" s="46">
        <f t="shared" si="7"/>
        <v>0</v>
      </c>
      <c r="V100" s="43"/>
      <c r="W100" s="46">
        <f t="shared" si="8"/>
        <v>0</v>
      </c>
      <c r="X100" s="43"/>
      <c r="Y100" s="46">
        <f t="shared" si="9"/>
        <v>0</v>
      </c>
      <c r="Z100" s="42">
        <v>1</v>
      </c>
      <c r="AA100" s="46">
        <f t="shared" si="10"/>
        <v>1</v>
      </c>
      <c r="AB100" s="43"/>
      <c r="AC100" s="46">
        <f t="shared" si="11"/>
        <v>0</v>
      </c>
      <c r="AD100" s="43"/>
      <c r="AE100" s="46">
        <f t="shared" si="12"/>
        <v>0</v>
      </c>
      <c r="AF100" s="43"/>
      <c r="AG100" s="46">
        <f t="shared" si="13"/>
        <v>0</v>
      </c>
      <c r="AH100" s="42"/>
      <c r="AI100" s="46">
        <f t="shared" si="14"/>
        <v>0</v>
      </c>
      <c r="AJ100" s="43"/>
      <c r="AK100" s="46">
        <f t="shared" si="15"/>
        <v>0</v>
      </c>
      <c r="AL100" s="43"/>
      <c r="AM100" s="46">
        <f t="shared" si="16"/>
        <v>0</v>
      </c>
      <c r="AN100" s="42"/>
      <c r="AO100" s="46">
        <f t="shared" si="17"/>
        <v>0</v>
      </c>
      <c r="AP100" s="43"/>
      <c r="AQ100" s="46">
        <f t="shared" si="18"/>
        <v>0</v>
      </c>
      <c r="AR100" s="43"/>
      <c r="AS100" s="46">
        <f t="shared" si="19"/>
        <v>0</v>
      </c>
      <c r="AT100" s="42"/>
      <c r="AU100" s="46">
        <f t="shared" si="20"/>
        <v>0</v>
      </c>
      <c r="AV100" s="42"/>
      <c r="AW100" s="46">
        <f t="shared" si="21"/>
        <v>0</v>
      </c>
      <c r="AX100" s="43"/>
      <c r="AY100" s="46">
        <f t="shared" si="22"/>
        <v>0</v>
      </c>
      <c r="AZ100" s="43"/>
      <c r="BA100" s="46">
        <f t="shared" si="23"/>
        <v>0</v>
      </c>
      <c r="BB100" s="42"/>
      <c r="BC100" s="46">
        <f t="shared" si="24"/>
        <v>0</v>
      </c>
      <c r="BD100" s="43"/>
      <c r="BE100" s="46">
        <f t="shared" si="25"/>
        <v>0</v>
      </c>
      <c r="BF100" s="43"/>
      <c r="BG100" s="46">
        <f t="shared" si="26"/>
        <v>0</v>
      </c>
      <c r="BH100" s="42"/>
      <c r="BI100" s="46">
        <f t="shared" si="27"/>
        <v>0</v>
      </c>
      <c r="BJ100" s="43"/>
      <c r="BK100" s="45">
        <f t="shared" si="28"/>
        <v>0</v>
      </c>
      <c r="BL100" s="44"/>
    </row>
    <row r="101" spans="1:64" ht="15.75" customHeight="1" x14ac:dyDescent="0.2">
      <c r="A101" s="28" t="s">
        <v>278</v>
      </c>
      <c r="B101" s="38" t="s">
        <v>279</v>
      </c>
      <c r="C101" s="29" t="s">
        <v>76</v>
      </c>
      <c r="D101" s="38">
        <f t="shared" si="0"/>
        <v>-1</v>
      </c>
      <c r="E101" s="39" t="s">
        <v>78</v>
      </c>
      <c r="F101" s="40" t="s">
        <v>77</v>
      </c>
      <c r="G101" s="41" t="s">
        <v>76</v>
      </c>
      <c r="H101" s="42"/>
      <c r="I101" s="43">
        <f t="shared" si="1"/>
        <v>0</v>
      </c>
      <c r="J101" s="43"/>
      <c r="K101" s="46">
        <f t="shared" si="2"/>
        <v>0</v>
      </c>
      <c r="L101" s="45"/>
      <c r="M101" s="46">
        <f t="shared" si="3"/>
        <v>0</v>
      </c>
      <c r="N101" s="42"/>
      <c r="O101" s="46">
        <f t="shared" si="4"/>
        <v>0</v>
      </c>
      <c r="P101" s="43"/>
      <c r="Q101" s="46">
        <f t="shared" si="5"/>
        <v>0</v>
      </c>
      <c r="R101" s="43"/>
      <c r="S101" s="46">
        <f t="shared" si="6"/>
        <v>0</v>
      </c>
      <c r="T101" s="42"/>
      <c r="U101" s="46">
        <f t="shared" si="7"/>
        <v>0</v>
      </c>
      <c r="V101" s="43"/>
      <c r="W101" s="46">
        <f t="shared" si="8"/>
        <v>0</v>
      </c>
      <c r="X101" s="43"/>
      <c r="Y101" s="46">
        <f t="shared" si="9"/>
        <v>0</v>
      </c>
      <c r="Z101" s="42"/>
      <c r="AA101" s="46">
        <f t="shared" si="10"/>
        <v>0</v>
      </c>
      <c r="AB101" s="43"/>
      <c r="AC101" s="46">
        <f t="shared" si="11"/>
        <v>0</v>
      </c>
      <c r="AD101" s="43"/>
      <c r="AE101" s="46">
        <f t="shared" si="12"/>
        <v>0</v>
      </c>
      <c r="AF101" s="43">
        <v>1</v>
      </c>
      <c r="AG101" s="46">
        <f t="shared" si="13"/>
        <v>-1</v>
      </c>
      <c r="AH101" s="42"/>
      <c r="AI101" s="46">
        <f t="shared" si="14"/>
        <v>0</v>
      </c>
      <c r="AJ101" s="43"/>
      <c r="AK101" s="46">
        <f t="shared" si="15"/>
        <v>0</v>
      </c>
      <c r="AL101" s="43"/>
      <c r="AM101" s="46">
        <f t="shared" si="16"/>
        <v>0</v>
      </c>
      <c r="AN101" s="42"/>
      <c r="AO101" s="46">
        <f t="shared" si="17"/>
        <v>0</v>
      </c>
      <c r="AP101" s="43"/>
      <c r="AQ101" s="46">
        <f t="shared" si="18"/>
        <v>0</v>
      </c>
      <c r="AR101" s="43"/>
      <c r="AS101" s="46">
        <f t="shared" si="19"/>
        <v>0</v>
      </c>
      <c r="AT101" s="42"/>
      <c r="AU101" s="46">
        <f t="shared" si="20"/>
        <v>0</v>
      </c>
      <c r="AV101" s="42"/>
      <c r="AW101" s="46">
        <f t="shared" si="21"/>
        <v>0</v>
      </c>
      <c r="AX101" s="43"/>
      <c r="AY101" s="46">
        <f t="shared" si="22"/>
        <v>0</v>
      </c>
      <c r="AZ101" s="43"/>
      <c r="BA101" s="46">
        <f t="shared" si="23"/>
        <v>0</v>
      </c>
      <c r="BB101" s="42"/>
      <c r="BC101" s="46">
        <f t="shared" si="24"/>
        <v>0</v>
      </c>
      <c r="BD101" s="43"/>
      <c r="BE101" s="46">
        <f t="shared" si="25"/>
        <v>0</v>
      </c>
      <c r="BF101" s="43"/>
      <c r="BG101" s="46">
        <f t="shared" si="26"/>
        <v>0</v>
      </c>
      <c r="BH101" s="42"/>
      <c r="BI101" s="46">
        <f t="shared" si="27"/>
        <v>0</v>
      </c>
      <c r="BJ101" s="43"/>
      <c r="BK101" s="45">
        <f t="shared" si="28"/>
        <v>0</v>
      </c>
      <c r="BL101" s="44"/>
    </row>
    <row r="102" spans="1:64" ht="15.75" customHeight="1" x14ac:dyDescent="0.2">
      <c r="A102" s="28" t="s">
        <v>280</v>
      </c>
      <c r="B102" s="38" t="s">
        <v>281</v>
      </c>
      <c r="C102" s="29" t="s">
        <v>76</v>
      </c>
      <c r="D102" s="38">
        <f t="shared" si="0"/>
        <v>1</v>
      </c>
      <c r="E102" s="39" t="s">
        <v>76</v>
      </c>
      <c r="F102" s="40" t="s">
        <v>77</v>
      </c>
      <c r="G102" s="41" t="s">
        <v>78</v>
      </c>
      <c r="H102" s="42"/>
      <c r="I102" s="43">
        <f t="shared" si="1"/>
        <v>0</v>
      </c>
      <c r="J102" s="43"/>
      <c r="K102" s="46">
        <f t="shared" si="2"/>
        <v>0</v>
      </c>
      <c r="L102" s="45"/>
      <c r="M102" s="46">
        <f t="shared" si="3"/>
        <v>0</v>
      </c>
      <c r="N102" s="42"/>
      <c r="O102" s="46">
        <f t="shared" si="4"/>
        <v>0</v>
      </c>
      <c r="P102" s="43"/>
      <c r="Q102" s="46">
        <f t="shared" si="5"/>
        <v>0</v>
      </c>
      <c r="R102" s="43"/>
      <c r="S102" s="46">
        <f t="shared" si="6"/>
        <v>0</v>
      </c>
      <c r="T102" s="42"/>
      <c r="U102" s="46">
        <f t="shared" si="7"/>
        <v>0</v>
      </c>
      <c r="V102" s="43"/>
      <c r="W102" s="46">
        <f t="shared" si="8"/>
        <v>0</v>
      </c>
      <c r="X102" s="43"/>
      <c r="Y102" s="46">
        <f t="shared" si="9"/>
        <v>0</v>
      </c>
      <c r="Z102" s="42"/>
      <c r="AA102" s="46">
        <f t="shared" si="10"/>
        <v>0</v>
      </c>
      <c r="AB102" s="43">
        <v>1</v>
      </c>
      <c r="AC102" s="46">
        <f t="shared" si="11"/>
        <v>1</v>
      </c>
      <c r="AD102" s="43"/>
      <c r="AE102" s="46">
        <f t="shared" si="12"/>
        <v>0</v>
      </c>
      <c r="AF102" s="43"/>
      <c r="AG102" s="46">
        <f t="shared" si="13"/>
        <v>0</v>
      </c>
      <c r="AH102" s="42"/>
      <c r="AI102" s="46">
        <f t="shared" si="14"/>
        <v>0</v>
      </c>
      <c r="AJ102" s="43"/>
      <c r="AK102" s="46">
        <f t="shared" si="15"/>
        <v>0</v>
      </c>
      <c r="AL102" s="43"/>
      <c r="AM102" s="46">
        <f t="shared" si="16"/>
        <v>0</v>
      </c>
      <c r="AN102" s="42"/>
      <c r="AO102" s="46">
        <f t="shared" si="17"/>
        <v>0</v>
      </c>
      <c r="AP102" s="43"/>
      <c r="AQ102" s="46">
        <f t="shared" si="18"/>
        <v>0</v>
      </c>
      <c r="AR102" s="43"/>
      <c r="AS102" s="46">
        <f t="shared" si="19"/>
        <v>0</v>
      </c>
      <c r="AT102" s="42"/>
      <c r="AU102" s="46">
        <f t="shared" si="20"/>
        <v>0</v>
      </c>
      <c r="AV102" s="42"/>
      <c r="AW102" s="46">
        <f t="shared" si="21"/>
        <v>0</v>
      </c>
      <c r="AX102" s="43"/>
      <c r="AY102" s="46">
        <f t="shared" si="22"/>
        <v>0</v>
      </c>
      <c r="AZ102" s="43"/>
      <c r="BA102" s="46">
        <f t="shared" si="23"/>
        <v>0</v>
      </c>
      <c r="BB102" s="42"/>
      <c r="BC102" s="46">
        <f t="shared" si="24"/>
        <v>0</v>
      </c>
      <c r="BD102" s="43"/>
      <c r="BE102" s="46">
        <f t="shared" si="25"/>
        <v>0</v>
      </c>
      <c r="BF102" s="43"/>
      <c r="BG102" s="46">
        <f t="shared" si="26"/>
        <v>0</v>
      </c>
      <c r="BH102" s="42"/>
      <c r="BI102" s="46">
        <f t="shared" si="27"/>
        <v>0</v>
      </c>
      <c r="BJ102" s="43"/>
      <c r="BK102" s="45">
        <f t="shared" si="28"/>
        <v>0</v>
      </c>
      <c r="BL102" s="44"/>
    </row>
    <row r="103" spans="1:64" ht="15.75" customHeight="1" x14ac:dyDescent="0.2">
      <c r="A103" s="28" t="s">
        <v>282</v>
      </c>
      <c r="B103" s="38" t="s">
        <v>283</v>
      </c>
      <c r="C103" s="29" t="s">
        <v>78</v>
      </c>
      <c r="D103" s="38">
        <f t="shared" si="0"/>
        <v>-1</v>
      </c>
      <c r="E103" s="39" t="s">
        <v>76</v>
      </c>
      <c r="F103" s="40" t="s">
        <v>77</v>
      </c>
      <c r="G103" s="41" t="s">
        <v>78</v>
      </c>
      <c r="H103" s="42"/>
      <c r="I103" s="43">
        <f t="shared" si="1"/>
        <v>0</v>
      </c>
      <c r="J103" s="43"/>
      <c r="K103" s="46">
        <f t="shared" si="2"/>
        <v>0</v>
      </c>
      <c r="L103" s="45"/>
      <c r="M103" s="46">
        <f t="shared" si="3"/>
        <v>0</v>
      </c>
      <c r="N103" s="42"/>
      <c r="O103" s="46">
        <f t="shared" si="4"/>
        <v>0</v>
      </c>
      <c r="P103" s="43"/>
      <c r="Q103" s="46">
        <f t="shared" si="5"/>
        <v>0</v>
      </c>
      <c r="R103" s="43"/>
      <c r="S103" s="46">
        <f t="shared" si="6"/>
        <v>0</v>
      </c>
      <c r="T103" s="42"/>
      <c r="U103" s="46">
        <f t="shared" si="7"/>
        <v>0</v>
      </c>
      <c r="V103" s="43"/>
      <c r="W103" s="46">
        <f t="shared" si="8"/>
        <v>0</v>
      </c>
      <c r="X103" s="43"/>
      <c r="Y103" s="46">
        <f t="shared" si="9"/>
        <v>0</v>
      </c>
      <c r="Z103" s="42"/>
      <c r="AA103" s="46">
        <f t="shared" si="10"/>
        <v>0</v>
      </c>
      <c r="AB103" s="43"/>
      <c r="AC103" s="46">
        <f t="shared" si="11"/>
        <v>0</v>
      </c>
      <c r="AD103" s="43"/>
      <c r="AE103" s="46">
        <f t="shared" si="12"/>
        <v>0</v>
      </c>
      <c r="AF103" s="43"/>
      <c r="AG103" s="46">
        <f t="shared" si="13"/>
        <v>0</v>
      </c>
      <c r="AH103" s="42"/>
      <c r="AI103" s="46">
        <f t="shared" si="14"/>
        <v>0</v>
      </c>
      <c r="AJ103" s="43"/>
      <c r="AK103" s="46">
        <f t="shared" si="15"/>
        <v>0</v>
      </c>
      <c r="AL103" s="43"/>
      <c r="AM103" s="46">
        <f t="shared" si="16"/>
        <v>0</v>
      </c>
      <c r="AN103" s="42"/>
      <c r="AO103" s="46">
        <f t="shared" si="17"/>
        <v>0</v>
      </c>
      <c r="AP103" s="43"/>
      <c r="AQ103" s="46">
        <f t="shared" si="18"/>
        <v>0</v>
      </c>
      <c r="AR103" s="43"/>
      <c r="AS103" s="46">
        <f t="shared" si="19"/>
        <v>0</v>
      </c>
      <c r="AT103" s="42">
        <v>1</v>
      </c>
      <c r="AU103" s="46">
        <f t="shared" si="20"/>
        <v>-1</v>
      </c>
      <c r="AV103" s="42"/>
      <c r="AW103" s="46">
        <f t="shared" si="21"/>
        <v>0</v>
      </c>
      <c r="AX103" s="43"/>
      <c r="AY103" s="46">
        <f t="shared" si="22"/>
        <v>0</v>
      </c>
      <c r="AZ103" s="43"/>
      <c r="BA103" s="46">
        <f t="shared" si="23"/>
        <v>0</v>
      </c>
      <c r="BB103" s="42"/>
      <c r="BC103" s="46">
        <f t="shared" si="24"/>
        <v>0</v>
      </c>
      <c r="BD103" s="43"/>
      <c r="BE103" s="46">
        <f t="shared" si="25"/>
        <v>0</v>
      </c>
      <c r="BF103" s="43"/>
      <c r="BG103" s="46">
        <f t="shared" si="26"/>
        <v>0</v>
      </c>
      <c r="BH103" s="42"/>
      <c r="BI103" s="46">
        <f t="shared" si="27"/>
        <v>0</v>
      </c>
      <c r="BJ103" s="43"/>
      <c r="BK103" s="45">
        <f t="shared" si="28"/>
        <v>0</v>
      </c>
      <c r="BL103" s="44"/>
    </row>
    <row r="104" spans="1:64" ht="15.75" customHeight="1" x14ac:dyDescent="0.2">
      <c r="A104" s="28" t="s">
        <v>284</v>
      </c>
      <c r="B104" s="38" t="s">
        <v>285</v>
      </c>
      <c r="C104" s="29" t="s">
        <v>78</v>
      </c>
      <c r="D104" s="38">
        <f t="shared" si="0"/>
        <v>1</v>
      </c>
      <c r="E104" s="39" t="s">
        <v>78</v>
      </c>
      <c r="F104" s="40" t="s">
        <v>77</v>
      </c>
      <c r="G104" s="41" t="s">
        <v>76</v>
      </c>
      <c r="H104" s="42"/>
      <c r="I104" s="43">
        <f t="shared" si="1"/>
        <v>0</v>
      </c>
      <c r="J104" s="43"/>
      <c r="K104" s="46">
        <f t="shared" si="2"/>
        <v>0</v>
      </c>
      <c r="L104" s="45">
        <v>1</v>
      </c>
      <c r="M104" s="46">
        <f t="shared" si="3"/>
        <v>1</v>
      </c>
      <c r="N104" s="42"/>
      <c r="O104" s="46">
        <f t="shared" si="4"/>
        <v>0</v>
      </c>
      <c r="P104" s="43"/>
      <c r="Q104" s="46">
        <f t="shared" si="5"/>
        <v>0</v>
      </c>
      <c r="R104" s="43"/>
      <c r="S104" s="46">
        <f t="shared" si="6"/>
        <v>0</v>
      </c>
      <c r="T104" s="42"/>
      <c r="U104" s="46">
        <f t="shared" si="7"/>
        <v>0</v>
      </c>
      <c r="V104" s="43"/>
      <c r="W104" s="46">
        <f t="shared" si="8"/>
        <v>0</v>
      </c>
      <c r="X104" s="43"/>
      <c r="Y104" s="46">
        <f t="shared" si="9"/>
        <v>0</v>
      </c>
      <c r="Z104" s="42"/>
      <c r="AA104" s="46">
        <f t="shared" si="10"/>
        <v>0</v>
      </c>
      <c r="AB104" s="43"/>
      <c r="AC104" s="46">
        <f t="shared" si="11"/>
        <v>0</v>
      </c>
      <c r="AD104" s="43"/>
      <c r="AE104" s="46">
        <f t="shared" si="12"/>
        <v>0</v>
      </c>
      <c r="AF104" s="43"/>
      <c r="AG104" s="46">
        <f t="shared" si="13"/>
        <v>0</v>
      </c>
      <c r="AH104" s="42"/>
      <c r="AI104" s="46">
        <f t="shared" si="14"/>
        <v>0</v>
      </c>
      <c r="AJ104" s="43"/>
      <c r="AK104" s="46">
        <f t="shared" si="15"/>
        <v>0</v>
      </c>
      <c r="AL104" s="43"/>
      <c r="AM104" s="46">
        <f t="shared" si="16"/>
        <v>0</v>
      </c>
      <c r="AN104" s="42"/>
      <c r="AO104" s="46">
        <f t="shared" si="17"/>
        <v>0</v>
      </c>
      <c r="AP104" s="43"/>
      <c r="AQ104" s="46">
        <f t="shared" si="18"/>
        <v>0</v>
      </c>
      <c r="AR104" s="43"/>
      <c r="AS104" s="46">
        <f t="shared" si="19"/>
        <v>0</v>
      </c>
      <c r="AT104" s="42"/>
      <c r="AU104" s="46">
        <f t="shared" si="20"/>
        <v>0</v>
      </c>
      <c r="AV104" s="42"/>
      <c r="AW104" s="46">
        <f t="shared" si="21"/>
        <v>0</v>
      </c>
      <c r="AX104" s="43"/>
      <c r="AY104" s="46">
        <f t="shared" si="22"/>
        <v>0</v>
      </c>
      <c r="AZ104" s="43"/>
      <c r="BA104" s="46">
        <f t="shared" si="23"/>
        <v>0</v>
      </c>
      <c r="BB104" s="42"/>
      <c r="BC104" s="46">
        <f t="shared" si="24"/>
        <v>0</v>
      </c>
      <c r="BD104" s="43"/>
      <c r="BE104" s="46">
        <f t="shared" si="25"/>
        <v>0</v>
      </c>
      <c r="BF104" s="43"/>
      <c r="BG104" s="46">
        <f t="shared" si="26"/>
        <v>0</v>
      </c>
      <c r="BH104" s="42"/>
      <c r="BI104" s="46">
        <f t="shared" si="27"/>
        <v>0</v>
      </c>
      <c r="BJ104" s="43"/>
      <c r="BK104" s="45">
        <f t="shared" si="28"/>
        <v>0</v>
      </c>
      <c r="BL104" s="44"/>
    </row>
    <row r="105" spans="1:64" ht="15.75" customHeight="1" x14ac:dyDescent="0.2">
      <c r="A105" s="28" t="s">
        <v>286</v>
      </c>
      <c r="B105" s="48" t="s">
        <v>287</v>
      </c>
      <c r="C105" s="29" t="s">
        <v>76</v>
      </c>
      <c r="D105" s="38">
        <f t="shared" si="0"/>
        <v>1</v>
      </c>
      <c r="E105" s="39" t="s">
        <v>76</v>
      </c>
      <c r="F105" s="40" t="s">
        <v>77</v>
      </c>
      <c r="G105" s="41" t="s">
        <v>78</v>
      </c>
      <c r="H105" s="42"/>
      <c r="I105" s="43">
        <f t="shared" si="1"/>
        <v>0</v>
      </c>
      <c r="J105" s="43"/>
      <c r="K105" s="46">
        <f t="shared" si="2"/>
        <v>0</v>
      </c>
      <c r="L105" s="45"/>
      <c r="M105" s="46">
        <f t="shared" si="3"/>
        <v>0</v>
      </c>
      <c r="N105" s="42"/>
      <c r="O105" s="46">
        <f t="shared" si="4"/>
        <v>0</v>
      </c>
      <c r="P105" s="43"/>
      <c r="Q105" s="46">
        <f t="shared" si="5"/>
        <v>0</v>
      </c>
      <c r="R105" s="43"/>
      <c r="S105" s="46">
        <f t="shared" si="6"/>
        <v>0</v>
      </c>
      <c r="T105" s="42"/>
      <c r="U105" s="46">
        <f t="shared" si="7"/>
        <v>0</v>
      </c>
      <c r="V105" s="43"/>
      <c r="W105" s="46">
        <f t="shared" si="8"/>
        <v>0</v>
      </c>
      <c r="X105" s="43"/>
      <c r="Y105" s="46">
        <f t="shared" si="9"/>
        <v>0</v>
      </c>
      <c r="Z105" s="42"/>
      <c r="AA105" s="46">
        <f t="shared" si="10"/>
        <v>0</v>
      </c>
      <c r="AB105" s="43"/>
      <c r="AC105" s="46">
        <f t="shared" si="11"/>
        <v>0</v>
      </c>
      <c r="AD105" s="43"/>
      <c r="AE105" s="46">
        <f t="shared" si="12"/>
        <v>0</v>
      </c>
      <c r="AF105" s="43"/>
      <c r="AG105" s="46">
        <f t="shared" si="13"/>
        <v>0</v>
      </c>
      <c r="AH105" s="42"/>
      <c r="AI105" s="46">
        <f t="shared" si="14"/>
        <v>0</v>
      </c>
      <c r="AJ105" s="43">
        <v>1</v>
      </c>
      <c r="AK105" s="46">
        <f t="shared" si="15"/>
        <v>1</v>
      </c>
      <c r="AL105" s="43"/>
      <c r="AM105" s="46">
        <f t="shared" si="16"/>
        <v>0</v>
      </c>
      <c r="AN105" s="42"/>
      <c r="AO105" s="46">
        <f t="shared" si="17"/>
        <v>0</v>
      </c>
      <c r="AP105" s="43"/>
      <c r="AQ105" s="46">
        <f t="shared" si="18"/>
        <v>0</v>
      </c>
      <c r="AR105" s="43"/>
      <c r="AS105" s="46">
        <f t="shared" si="19"/>
        <v>0</v>
      </c>
      <c r="AT105" s="42"/>
      <c r="AU105" s="46">
        <f t="shared" si="20"/>
        <v>0</v>
      </c>
      <c r="AV105" s="42"/>
      <c r="AW105" s="46">
        <f t="shared" si="21"/>
        <v>0</v>
      </c>
      <c r="AX105" s="43"/>
      <c r="AY105" s="46">
        <f t="shared" si="22"/>
        <v>0</v>
      </c>
      <c r="AZ105" s="43"/>
      <c r="BA105" s="46">
        <f t="shared" si="23"/>
        <v>0</v>
      </c>
      <c r="BB105" s="42"/>
      <c r="BC105" s="46">
        <f t="shared" si="24"/>
        <v>0</v>
      </c>
      <c r="BD105" s="43"/>
      <c r="BE105" s="46">
        <f t="shared" si="25"/>
        <v>0</v>
      </c>
      <c r="BF105" s="43"/>
      <c r="BG105" s="46">
        <f t="shared" si="26"/>
        <v>0</v>
      </c>
      <c r="BH105" s="42"/>
      <c r="BI105" s="46">
        <f t="shared" si="27"/>
        <v>0</v>
      </c>
      <c r="BJ105" s="43"/>
      <c r="BK105" s="45">
        <f t="shared" si="28"/>
        <v>0</v>
      </c>
      <c r="BL105" s="44"/>
    </row>
    <row r="106" spans="1:64" ht="15.75" customHeight="1" x14ac:dyDescent="0.2">
      <c r="A106" s="28" t="s">
        <v>288</v>
      </c>
      <c r="B106" s="38" t="s">
        <v>289</v>
      </c>
      <c r="C106" s="29" t="s">
        <v>78</v>
      </c>
      <c r="D106" s="38">
        <f t="shared" si="0"/>
        <v>1</v>
      </c>
      <c r="E106" s="39" t="s">
        <v>78</v>
      </c>
      <c r="F106" s="40" t="s">
        <v>77</v>
      </c>
      <c r="G106" s="41" t="s">
        <v>76</v>
      </c>
      <c r="H106" s="42"/>
      <c r="I106" s="43">
        <f t="shared" si="1"/>
        <v>0</v>
      </c>
      <c r="J106" s="43"/>
      <c r="K106" s="46">
        <f t="shared" si="2"/>
        <v>0</v>
      </c>
      <c r="L106" s="45"/>
      <c r="M106" s="46">
        <f t="shared" si="3"/>
        <v>0</v>
      </c>
      <c r="N106" s="42"/>
      <c r="O106" s="46">
        <f t="shared" si="4"/>
        <v>0</v>
      </c>
      <c r="P106" s="43"/>
      <c r="Q106" s="46">
        <f t="shared" si="5"/>
        <v>0</v>
      </c>
      <c r="R106" s="43"/>
      <c r="S106" s="46">
        <f t="shared" si="6"/>
        <v>0</v>
      </c>
      <c r="T106" s="42"/>
      <c r="U106" s="46">
        <f t="shared" si="7"/>
        <v>0</v>
      </c>
      <c r="V106" s="43"/>
      <c r="W106" s="46">
        <f t="shared" si="8"/>
        <v>0</v>
      </c>
      <c r="X106" s="43"/>
      <c r="Y106" s="46">
        <f t="shared" si="9"/>
        <v>0</v>
      </c>
      <c r="Z106" s="42"/>
      <c r="AA106" s="46">
        <f t="shared" si="10"/>
        <v>0</v>
      </c>
      <c r="AB106" s="43"/>
      <c r="AC106" s="46">
        <f t="shared" si="11"/>
        <v>0</v>
      </c>
      <c r="AD106" s="43">
        <v>1</v>
      </c>
      <c r="AE106" s="46">
        <f t="shared" si="12"/>
        <v>1</v>
      </c>
      <c r="AF106" s="43"/>
      <c r="AG106" s="46">
        <f t="shared" si="13"/>
        <v>0</v>
      </c>
      <c r="AH106" s="42"/>
      <c r="AI106" s="46">
        <f t="shared" si="14"/>
        <v>0</v>
      </c>
      <c r="AJ106" s="43"/>
      <c r="AK106" s="46">
        <f t="shared" si="15"/>
        <v>0</v>
      </c>
      <c r="AL106" s="43"/>
      <c r="AM106" s="46">
        <f t="shared" si="16"/>
        <v>0</v>
      </c>
      <c r="AN106" s="42"/>
      <c r="AO106" s="46">
        <f t="shared" si="17"/>
        <v>0</v>
      </c>
      <c r="AP106" s="43"/>
      <c r="AQ106" s="46">
        <f t="shared" si="18"/>
        <v>0</v>
      </c>
      <c r="AR106" s="43"/>
      <c r="AS106" s="46">
        <f t="shared" si="19"/>
        <v>0</v>
      </c>
      <c r="AT106" s="42"/>
      <c r="AU106" s="46">
        <f t="shared" si="20"/>
        <v>0</v>
      </c>
      <c r="AV106" s="42"/>
      <c r="AW106" s="46">
        <f t="shared" si="21"/>
        <v>0</v>
      </c>
      <c r="AX106" s="43"/>
      <c r="AY106" s="46">
        <f t="shared" si="22"/>
        <v>0</v>
      </c>
      <c r="AZ106" s="43"/>
      <c r="BA106" s="46">
        <f t="shared" si="23"/>
        <v>0</v>
      </c>
      <c r="BB106" s="42"/>
      <c r="BC106" s="46">
        <f t="shared" si="24"/>
        <v>0</v>
      </c>
      <c r="BD106" s="43"/>
      <c r="BE106" s="46">
        <f t="shared" si="25"/>
        <v>0</v>
      </c>
      <c r="BF106" s="43"/>
      <c r="BG106" s="46">
        <f t="shared" si="26"/>
        <v>0</v>
      </c>
      <c r="BH106" s="42"/>
      <c r="BI106" s="46">
        <f t="shared" si="27"/>
        <v>0</v>
      </c>
      <c r="BJ106" s="43"/>
      <c r="BK106" s="45">
        <f t="shared" si="28"/>
        <v>0</v>
      </c>
      <c r="BL106" s="44"/>
    </row>
    <row r="107" spans="1:64" ht="15.75" customHeight="1" x14ac:dyDescent="0.2">
      <c r="A107" s="28" t="s">
        <v>290</v>
      </c>
      <c r="B107" s="38" t="s">
        <v>291</v>
      </c>
      <c r="C107" s="29" t="s">
        <v>76</v>
      </c>
      <c r="D107" s="38">
        <f t="shared" si="0"/>
        <v>1</v>
      </c>
      <c r="E107" s="39" t="s">
        <v>76</v>
      </c>
      <c r="F107" s="40" t="s">
        <v>77</v>
      </c>
      <c r="G107" s="41" t="s">
        <v>78</v>
      </c>
      <c r="H107" s="42"/>
      <c r="I107" s="43">
        <f t="shared" si="1"/>
        <v>0</v>
      </c>
      <c r="J107" s="43"/>
      <c r="K107" s="46">
        <f t="shared" si="2"/>
        <v>0</v>
      </c>
      <c r="L107" s="45"/>
      <c r="M107" s="46">
        <f t="shared" si="3"/>
        <v>0</v>
      </c>
      <c r="N107" s="42"/>
      <c r="O107" s="46">
        <f t="shared" si="4"/>
        <v>0</v>
      </c>
      <c r="P107" s="43"/>
      <c r="Q107" s="46">
        <f t="shared" si="5"/>
        <v>0</v>
      </c>
      <c r="R107" s="43">
        <v>1</v>
      </c>
      <c r="S107" s="46">
        <f t="shared" si="6"/>
        <v>1</v>
      </c>
      <c r="T107" s="42"/>
      <c r="U107" s="46">
        <f t="shared" si="7"/>
        <v>0</v>
      </c>
      <c r="V107" s="43"/>
      <c r="W107" s="46">
        <f t="shared" si="8"/>
        <v>0</v>
      </c>
      <c r="X107" s="43"/>
      <c r="Y107" s="46">
        <f t="shared" si="9"/>
        <v>0</v>
      </c>
      <c r="Z107" s="42"/>
      <c r="AA107" s="46">
        <f t="shared" si="10"/>
        <v>0</v>
      </c>
      <c r="AB107" s="43"/>
      <c r="AC107" s="46">
        <f t="shared" si="11"/>
        <v>0</v>
      </c>
      <c r="AD107" s="43"/>
      <c r="AE107" s="46">
        <f t="shared" si="12"/>
        <v>0</v>
      </c>
      <c r="AF107" s="43"/>
      <c r="AG107" s="46">
        <f t="shared" si="13"/>
        <v>0</v>
      </c>
      <c r="AH107" s="42"/>
      <c r="AI107" s="46">
        <f t="shared" si="14"/>
        <v>0</v>
      </c>
      <c r="AJ107" s="43"/>
      <c r="AK107" s="46">
        <f t="shared" si="15"/>
        <v>0</v>
      </c>
      <c r="AL107" s="43"/>
      <c r="AM107" s="46">
        <f t="shared" si="16"/>
        <v>0</v>
      </c>
      <c r="AN107" s="42"/>
      <c r="AO107" s="46">
        <f t="shared" si="17"/>
        <v>0</v>
      </c>
      <c r="AP107" s="43"/>
      <c r="AQ107" s="46">
        <f t="shared" si="18"/>
        <v>0</v>
      </c>
      <c r="AR107" s="43"/>
      <c r="AS107" s="46">
        <f t="shared" si="19"/>
        <v>0</v>
      </c>
      <c r="AT107" s="42"/>
      <c r="AU107" s="46">
        <f t="shared" si="20"/>
        <v>0</v>
      </c>
      <c r="AV107" s="42"/>
      <c r="AW107" s="46">
        <f t="shared" si="21"/>
        <v>0</v>
      </c>
      <c r="AX107" s="43"/>
      <c r="AY107" s="46">
        <f t="shared" si="22"/>
        <v>0</v>
      </c>
      <c r="AZ107" s="43"/>
      <c r="BA107" s="46">
        <f t="shared" si="23"/>
        <v>0</v>
      </c>
      <c r="BB107" s="42"/>
      <c r="BC107" s="46">
        <f t="shared" si="24"/>
        <v>0</v>
      </c>
      <c r="BD107" s="43"/>
      <c r="BE107" s="46">
        <f t="shared" si="25"/>
        <v>0</v>
      </c>
      <c r="BF107" s="43"/>
      <c r="BG107" s="46">
        <f t="shared" si="26"/>
        <v>0</v>
      </c>
      <c r="BH107" s="42"/>
      <c r="BI107" s="46">
        <f t="shared" si="27"/>
        <v>0</v>
      </c>
      <c r="BJ107" s="43"/>
      <c r="BK107" s="45">
        <f t="shared" si="28"/>
        <v>0</v>
      </c>
      <c r="BL107" s="44"/>
    </row>
    <row r="108" spans="1:64" ht="15.75" customHeight="1" x14ac:dyDescent="0.2">
      <c r="A108" s="28" t="s">
        <v>292</v>
      </c>
      <c r="B108" s="38" t="s">
        <v>293</v>
      </c>
      <c r="C108" s="29" t="s">
        <v>78</v>
      </c>
      <c r="D108" s="38">
        <f t="shared" si="0"/>
        <v>1</v>
      </c>
      <c r="E108" s="39" t="s">
        <v>78</v>
      </c>
      <c r="F108" s="40" t="s">
        <v>77</v>
      </c>
      <c r="G108" s="41" t="s">
        <v>76</v>
      </c>
      <c r="H108" s="42"/>
      <c r="I108" s="43">
        <f t="shared" si="1"/>
        <v>0</v>
      </c>
      <c r="J108" s="43"/>
      <c r="K108" s="46">
        <f t="shared" si="2"/>
        <v>0</v>
      </c>
      <c r="L108" s="45"/>
      <c r="M108" s="46">
        <f t="shared" si="3"/>
        <v>0</v>
      </c>
      <c r="N108" s="42"/>
      <c r="O108" s="46">
        <f t="shared" si="4"/>
        <v>0</v>
      </c>
      <c r="P108" s="43"/>
      <c r="Q108" s="46">
        <f t="shared" si="5"/>
        <v>0</v>
      </c>
      <c r="R108" s="43"/>
      <c r="S108" s="46">
        <f t="shared" si="6"/>
        <v>0</v>
      </c>
      <c r="T108" s="42"/>
      <c r="U108" s="46">
        <f t="shared" si="7"/>
        <v>0</v>
      </c>
      <c r="V108" s="43"/>
      <c r="W108" s="46">
        <f t="shared" si="8"/>
        <v>0</v>
      </c>
      <c r="X108" s="43"/>
      <c r="Y108" s="46">
        <f t="shared" si="9"/>
        <v>0</v>
      </c>
      <c r="Z108" s="42"/>
      <c r="AA108" s="46">
        <f t="shared" si="10"/>
        <v>0</v>
      </c>
      <c r="AB108" s="43"/>
      <c r="AC108" s="46">
        <f t="shared" si="11"/>
        <v>0</v>
      </c>
      <c r="AD108" s="43"/>
      <c r="AE108" s="46">
        <f t="shared" si="12"/>
        <v>0</v>
      </c>
      <c r="AF108" s="43"/>
      <c r="AG108" s="46">
        <f t="shared" si="13"/>
        <v>0</v>
      </c>
      <c r="AH108" s="42"/>
      <c r="AI108" s="46">
        <f t="shared" si="14"/>
        <v>0</v>
      </c>
      <c r="AJ108" s="43"/>
      <c r="AK108" s="46">
        <f t="shared" si="15"/>
        <v>0</v>
      </c>
      <c r="AL108" s="43"/>
      <c r="AM108" s="46">
        <f t="shared" si="16"/>
        <v>0</v>
      </c>
      <c r="AN108" s="42"/>
      <c r="AO108" s="46">
        <f t="shared" si="17"/>
        <v>0</v>
      </c>
      <c r="AP108" s="43"/>
      <c r="AQ108" s="46">
        <f t="shared" si="18"/>
        <v>0</v>
      </c>
      <c r="AR108" s="43"/>
      <c r="AS108" s="46">
        <f t="shared" si="19"/>
        <v>0</v>
      </c>
      <c r="AT108" s="42"/>
      <c r="AU108" s="46">
        <f t="shared" si="20"/>
        <v>0</v>
      </c>
      <c r="AV108" s="42"/>
      <c r="AW108" s="46">
        <f t="shared" si="21"/>
        <v>0</v>
      </c>
      <c r="AX108" s="43"/>
      <c r="AY108" s="46">
        <f t="shared" si="22"/>
        <v>0</v>
      </c>
      <c r="AZ108" s="43"/>
      <c r="BA108" s="46">
        <f t="shared" si="23"/>
        <v>0</v>
      </c>
      <c r="BB108" s="42"/>
      <c r="BC108" s="46">
        <f t="shared" si="24"/>
        <v>0</v>
      </c>
      <c r="BD108" s="43">
        <v>1</v>
      </c>
      <c r="BE108" s="46">
        <f t="shared" si="25"/>
        <v>1</v>
      </c>
      <c r="BF108" s="43"/>
      <c r="BG108" s="46">
        <f t="shared" si="26"/>
        <v>0</v>
      </c>
      <c r="BH108" s="42"/>
      <c r="BI108" s="46">
        <f t="shared" si="27"/>
        <v>0</v>
      </c>
      <c r="BJ108" s="43"/>
      <c r="BK108" s="45">
        <f t="shared" si="28"/>
        <v>0</v>
      </c>
      <c r="BL108" s="44"/>
    </row>
    <row r="109" spans="1:64" ht="15.75" customHeight="1" x14ac:dyDescent="0.2">
      <c r="A109" s="28" t="s">
        <v>294</v>
      </c>
      <c r="B109" s="38" t="s">
        <v>295</v>
      </c>
      <c r="C109" s="29" t="s">
        <v>78</v>
      </c>
      <c r="D109" s="38">
        <f t="shared" si="0"/>
        <v>1</v>
      </c>
      <c r="E109" s="39" t="s">
        <v>78</v>
      </c>
      <c r="F109" s="40" t="s">
        <v>77</v>
      </c>
      <c r="G109" s="41" t="s">
        <v>76</v>
      </c>
      <c r="H109" s="42"/>
      <c r="I109" s="43">
        <f t="shared" si="1"/>
        <v>0</v>
      </c>
      <c r="J109" s="43"/>
      <c r="K109" s="46">
        <f t="shared" si="2"/>
        <v>0</v>
      </c>
      <c r="L109" s="45">
        <v>1</v>
      </c>
      <c r="M109" s="46">
        <f t="shared" si="3"/>
        <v>1</v>
      </c>
      <c r="N109" s="42"/>
      <c r="O109" s="46">
        <f t="shared" si="4"/>
        <v>0</v>
      </c>
      <c r="P109" s="43"/>
      <c r="Q109" s="46">
        <f t="shared" si="5"/>
        <v>0</v>
      </c>
      <c r="R109" s="43"/>
      <c r="S109" s="46">
        <f t="shared" si="6"/>
        <v>0</v>
      </c>
      <c r="T109" s="42"/>
      <c r="U109" s="46">
        <f t="shared" si="7"/>
        <v>0</v>
      </c>
      <c r="V109" s="43"/>
      <c r="W109" s="46">
        <f t="shared" si="8"/>
        <v>0</v>
      </c>
      <c r="X109" s="43"/>
      <c r="Y109" s="46">
        <f t="shared" si="9"/>
        <v>0</v>
      </c>
      <c r="Z109" s="42"/>
      <c r="AA109" s="46">
        <f t="shared" si="10"/>
        <v>0</v>
      </c>
      <c r="AB109" s="43"/>
      <c r="AC109" s="46">
        <f t="shared" si="11"/>
        <v>0</v>
      </c>
      <c r="AD109" s="43"/>
      <c r="AE109" s="46">
        <f t="shared" si="12"/>
        <v>0</v>
      </c>
      <c r="AF109" s="43"/>
      <c r="AG109" s="46">
        <f t="shared" si="13"/>
        <v>0</v>
      </c>
      <c r="AH109" s="42"/>
      <c r="AI109" s="46">
        <f t="shared" si="14"/>
        <v>0</v>
      </c>
      <c r="AJ109" s="43"/>
      <c r="AK109" s="46">
        <f t="shared" si="15"/>
        <v>0</v>
      </c>
      <c r="AL109" s="43"/>
      <c r="AM109" s="46">
        <f t="shared" si="16"/>
        <v>0</v>
      </c>
      <c r="AN109" s="42"/>
      <c r="AO109" s="46">
        <f t="shared" si="17"/>
        <v>0</v>
      </c>
      <c r="AP109" s="43"/>
      <c r="AQ109" s="46">
        <f t="shared" si="18"/>
        <v>0</v>
      </c>
      <c r="AR109" s="43"/>
      <c r="AS109" s="46">
        <f t="shared" si="19"/>
        <v>0</v>
      </c>
      <c r="AT109" s="42"/>
      <c r="AU109" s="46">
        <f t="shared" si="20"/>
        <v>0</v>
      </c>
      <c r="AV109" s="42"/>
      <c r="AW109" s="46">
        <f t="shared" si="21"/>
        <v>0</v>
      </c>
      <c r="AX109" s="43"/>
      <c r="AY109" s="46">
        <f t="shared" si="22"/>
        <v>0</v>
      </c>
      <c r="AZ109" s="43"/>
      <c r="BA109" s="46">
        <f t="shared" si="23"/>
        <v>0</v>
      </c>
      <c r="BB109" s="42"/>
      <c r="BC109" s="46">
        <f t="shared" si="24"/>
        <v>0</v>
      </c>
      <c r="BD109" s="43"/>
      <c r="BE109" s="46">
        <f t="shared" si="25"/>
        <v>0</v>
      </c>
      <c r="BF109" s="43"/>
      <c r="BG109" s="46">
        <f t="shared" si="26"/>
        <v>0</v>
      </c>
      <c r="BH109" s="42"/>
      <c r="BI109" s="46">
        <f t="shared" si="27"/>
        <v>0</v>
      </c>
      <c r="BJ109" s="43"/>
      <c r="BK109" s="45">
        <f t="shared" si="28"/>
        <v>0</v>
      </c>
      <c r="BL109" s="44"/>
    </row>
    <row r="110" spans="1:64" ht="15.75" customHeight="1" x14ac:dyDescent="0.2">
      <c r="A110" s="28" t="s">
        <v>296</v>
      </c>
      <c r="B110" s="38" t="s">
        <v>297</v>
      </c>
      <c r="C110" s="29" t="s">
        <v>76</v>
      </c>
      <c r="D110" s="38">
        <f t="shared" si="0"/>
        <v>1</v>
      </c>
      <c r="E110" s="39" t="s">
        <v>76</v>
      </c>
      <c r="F110" s="40" t="s">
        <v>77</v>
      </c>
      <c r="G110" s="41" t="s">
        <v>78</v>
      </c>
      <c r="H110" s="42"/>
      <c r="I110" s="43">
        <f t="shared" si="1"/>
        <v>0</v>
      </c>
      <c r="J110" s="43"/>
      <c r="K110" s="46">
        <f t="shared" si="2"/>
        <v>0</v>
      </c>
      <c r="L110" s="45"/>
      <c r="M110" s="46">
        <f t="shared" si="3"/>
        <v>0</v>
      </c>
      <c r="N110" s="42">
        <v>1</v>
      </c>
      <c r="O110" s="46">
        <f t="shared" si="4"/>
        <v>1</v>
      </c>
      <c r="P110" s="43"/>
      <c r="Q110" s="46">
        <f t="shared" si="5"/>
        <v>0</v>
      </c>
      <c r="R110" s="43"/>
      <c r="S110" s="46">
        <f t="shared" si="6"/>
        <v>0</v>
      </c>
      <c r="T110" s="42"/>
      <c r="U110" s="46">
        <f t="shared" si="7"/>
        <v>0</v>
      </c>
      <c r="V110" s="43"/>
      <c r="W110" s="46">
        <f t="shared" si="8"/>
        <v>0</v>
      </c>
      <c r="X110" s="43"/>
      <c r="Y110" s="46">
        <f t="shared" si="9"/>
        <v>0</v>
      </c>
      <c r="Z110" s="42"/>
      <c r="AA110" s="46">
        <f t="shared" si="10"/>
        <v>0</v>
      </c>
      <c r="AB110" s="43"/>
      <c r="AC110" s="46">
        <f t="shared" si="11"/>
        <v>0</v>
      </c>
      <c r="AD110" s="43"/>
      <c r="AE110" s="46">
        <f t="shared" si="12"/>
        <v>0</v>
      </c>
      <c r="AF110" s="43"/>
      <c r="AG110" s="46">
        <f t="shared" si="13"/>
        <v>0</v>
      </c>
      <c r="AH110" s="42"/>
      <c r="AI110" s="46">
        <f t="shared" si="14"/>
        <v>0</v>
      </c>
      <c r="AJ110" s="43"/>
      <c r="AK110" s="46">
        <f t="shared" si="15"/>
        <v>0</v>
      </c>
      <c r="AL110" s="43"/>
      <c r="AM110" s="46">
        <f t="shared" si="16"/>
        <v>0</v>
      </c>
      <c r="AN110" s="42"/>
      <c r="AO110" s="46">
        <f t="shared" si="17"/>
        <v>0</v>
      </c>
      <c r="AP110" s="43"/>
      <c r="AQ110" s="46">
        <f t="shared" si="18"/>
        <v>0</v>
      </c>
      <c r="AR110" s="43"/>
      <c r="AS110" s="46">
        <f t="shared" si="19"/>
        <v>0</v>
      </c>
      <c r="AT110" s="42"/>
      <c r="AU110" s="46">
        <f t="shared" si="20"/>
        <v>0</v>
      </c>
      <c r="AV110" s="42"/>
      <c r="AW110" s="46">
        <f t="shared" si="21"/>
        <v>0</v>
      </c>
      <c r="AX110" s="43"/>
      <c r="AY110" s="46">
        <f t="shared" si="22"/>
        <v>0</v>
      </c>
      <c r="AZ110" s="43"/>
      <c r="BA110" s="46">
        <f t="shared" si="23"/>
        <v>0</v>
      </c>
      <c r="BB110" s="42"/>
      <c r="BC110" s="46">
        <f t="shared" si="24"/>
        <v>0</v>
      </c>
      <c r="BD110" s="43"/>
      <c r="BE110" s="46">
        <f t="shared" si="25"/>
        <v>0</v>
      </c>
      <c r="BF110" s="43"/>
      <c r="BG110" s="46">
        <f t="shared" si="26"/>
        <v>0</v>
      </c>
      <c r="BH110" s="42"/>
      <c r="BI110" s="46">
        <f t="shared" si="27"/>
        <v>0</v>
      </c>
      <c r="BJ110" s="43"/>
      <c r="BK110" s="45">
        <f t="shared" si="28"/>
        <v>0</v>
      </c>
      <c r="BL110" s="44"/>
    </row>
    <row r="111" spans="1:64" ht="15.75" customHeight="1" x14ac:dyDescent="0.2">
      <c r="A111" s="28" t="s">
        <v>298</v>
      </c>
      <c r="B111" s="38" t="s">
        <v>299</v>
      </c>
      <c r="C111" s="29" t="s">
        <v>78</v>
      </c>
      <c r="D111" s="38">
        <f t="shared" si="0"/>
        <v>1</v>
      </c>
      <c r="E111" s="39" t="s">
        <v>78</v>
      </c>
      <c r="F111" s="40" t="s">
        <v>77</v>
      </c>
      <c r="G111" s="41" t="s">
        <v>76</v>
      </c>
      <c r="H111" s="42"/>
      <c r="I111" s="43">
        <f t="shared" si="1"/>
        <v>0</v>
      </c>
      <c r="J111" s="43"/>
      <c r="K111" s="46">
        <f t="shared" si="2"/>
        <v>0</v>
      </c>
      <c r="L111" s="45"/>
      <c r="M111" s="46">
        <f t="shared" si="3"/>
        <v>0</v>
      </c>
      <c r="N111" s="42"/>
      <c r="O111" s="46">
        <f t="shared" si="4"/>
        <v>0</v>
      </c>
      <c r="P111" s="43"/>
      <c r="Q111" s="46">
        <f t="shared" si="5"/>
        <v>0</v>
      </c>
      <c r="R111" s="43"/>
      <c r="S111" s="46">
        <f t="shared" si="6"/>
        <v>0</v>
      </c>
      <c r="T111" s="42"/>
      <c r="U111" s="46">
        <f t="shared" si="7"/>
        <v>0</v>
      </c>
      <c r="V111" s="43"/>
      <c r="W111" s="46">
        <f t="shared" si="8"/>
        <v>0</v>
      </c>
      <c r="X111" s="43"/>
      <c r="Y111" s="46">
        <f t="shared" si="9"/>
        <v>0</v>
      </c>
      <c r="Z111" s="42"/>
      <c r="AA111" s="46">
        <f t="shared" si="10"/>
        <v>0</v>
      </c>
      <c r="AB111" s="43"/>
      <c r="AC111" s="46">
        <f t="shared" si="11"/>
        <v>0</v>
      </c>
      <c r="AD111" s="43"/>
      <c r="AE111" s="46">
        <f t="shared" si="12"/>
        <v>0</v>
      </c>
      <c r="AF111" s="43">
        <v>1</v>
      </c>
      <c r="AG111" s="46">
        <f t="shared" si="13"/>
        <v>1</v>
      </c>
      <c r="AH111" s="42"/>
      <c r="AI111" s="46">
        <f t="shared" si="14"/>
        <v>0</v>
      </c>
      <c r="AJ111" s="43"/>
      <c r="AK111" s="46">
        <f t="shared" si="15"/>
        <v>0</v>
      </c>
      <c r="AL111" s="43"/>
      <c r="AM111" s="46">
        <f t="shared" si="16"/>
        <v>0</v>
      </c>
      <c r="AN111" s="42"/>
      <c r="AO111" s="46">
        <f t="shared" si="17"/>
        <v>0</v>
      </c>
      <c r="AP111" s="43"/>
      <c r="AQ111" s="46">
        <f t="shared" si="18"/>
        <v>0</v>
      </c>
      <c r="AR111" s="43"/>
      <c r="AS111" s="46">
        <f t="shared" si="19"/>
        <v>0</v>
      </c>
      <c r="AT111" s="42"/>
      <c r="AU111" s="46">
        <f t="shared" si="20"/>
        <v>0</v>
      </c>
      <c r="AV111" s="42"/>
      <c r="AW111" s="46">
        <f t="shared" si="21"/>
        <v>0</v>
      </c>
      <c r="AX111" s="43"/>
      <c r="AY111" s="46">
        <f t="shared" si="22"/>
        <v>0</v>
      </c>
      <c r="AZ111" s="43"/>
      <c r="BA111" s="46">
        <f t="shared" si="23"/>
        <v>0</v>
      </c>
      <c r="BB111" s="42"/>
      <c r="BC111" s="46">
        <f t="shared" si="24"/>
        <v>0</v>
      </c>
      <c r="BD111" s="43"/>
      <c r="BE111" s="46">
        <f t="shared" si="25"/>
        <v>0</v>
      </c>
      <c r="BF111" s="43"/>
      <c r="BG111" s="46">
        <f t="shared" si="26"/>
        <v>0</v>
      </c>
      <c r="BH111" s="42"/>
      <c r="BI111" s="46">
        <f t="shared" si="27"/>
        <v>0</v>
      </c>
      <c r="BJ111" s="43"/>
      <c r="BK111" s="45">
        <f t="shared" si="28"/>
        <v>0</v>
      </c>
      <c r="BL111" s="44"/>
    </row>
    <row r="112" spans="1:64" ht="15.75" customHeight="1" x14ac:dyDescent="0.2">
      <c r="A112" s="28" t="s">
        <v>300</v>
      </c>
      <c r="B112" s="38" t="s">
        <v>301</v>
      </c>
      <c r="C112" s="29" t="s">
        <v>76</v>
      </c>
      <c r="D112" s="38">
        <f t="shared" si="0"/>
        <v>1</v>
      </c>
      <c r="E112" s="39" t="s">
        <v>76</v>
      </c>
      <c r="F112" s="40" t="s">
        <v>77</v>
      </c>
      <c r="G112" s="41" t="s">
        <v>78</v>
      </c>
      <c r="H112" s="42"/>
      <c r="I112" s="43">
        <f t="shared" si="1"/>
        <v>0</v>
      </c>
      <c r="J112" s="43"/>
      <c r="K112" s="46">
        <f t="shared" si="2"/>
        <v>0</v>
      </c>
      <c r="L112" s="45"/>
      <c r="M112" s="46">
        <f t="shared" si="3"/>
        <v>0</v>
      </c>
      <c r="N112" s="42"/>
      <c r="O112" s="46">
        <f t="shared" si="4"/>
        <v>0</v>
      </c>
      <c r="P112" s="43"/>
      <c r="Q112" s="46">
        <f t="shared" si="5"/>
        <v>0</v>
      </c>
      <c r="R112" s="43"/>
      <c r="S112" s="46">
        <f t="shared" si="6"/>
        <v>0</v>
      </c>
      <c r="T112" s="42"/>
      <c r="U112" s="46">
        <f t="shared" si="7"/>
        <v>0</v>
      </c>
      <c r="V112" s="43"/>
      <c r="W112" s="46">
        <f t="shared" si="8"/>
        <v>0</v>
      </c>
      <c r="X112" s="43"/>
      <c r="Y112" s="46">
        <f t="shared" si="9"/>
        <v>0</v>
      </c>
      <c r="Z112" s="42"/>
      <c r="AA112" s="46">
        <f t="shared" si="10"/>
        <v>0</v>
      </c>
      <c r="AB112" s="43"/>
      <c r="AC112" s="46">
        <f t="shared" si="11"/>
        <v>0</v>
      </c>
      <c r="AD112" s="43"/>
      <c r="AE112" s="46">
        <f t="shared" si="12"/>
        <v>0</v>
      </c>
      <c r="AF112" s="43"/>
      <c r="AG112" s="46">
        <f t="shared" si="13"/>
        <v>0</v>
      </c>
      <c r="AH112" s="42"/>
      <c r="AI112" s="46">
        <f t="shared" si="14"/>
        <v>0</v>
      </c>
      <c r="AJ112" s="43"/>
      <c r="AK112" s="46">
        <f t="shared" si="15"/>
        <v>0</v>
      </c>
      <c r="AL112" s="43"/>
      <c r="AM112" s="46">
        <f t="shared" si="16"/>
        <v>0</v>
      </c>
      <c r="AN112" s="42"/>
      <c r="AO112" s="46">
        <f t="shared" si="17"/>
        <v>0</v>
      </c>
      <c r="AP112" s="43"/>
      <c r="AQ112" s="46">
        <f t="shared" si="18"/>
        <v>0</v>
      </c>
      <c r="AR112" s="43"/>
      <c r="AS112" s="46">
        <f t="shared" si="19"/>
        <v>0</v>
      </c>
      <c r="AT112" s="42"/>
      <c r="AU112" s="46">
        <f t="shared" si="20"/>
        <v>0</v>
      </c>
      <c r="AV112" s="42"/>
      <c r="AW112" s="46">
        <f t="shared" si="21"/>
        <v>0</v>
      </c>
      <c r="AX112" s="43"/>
      <c r="AY112" s="46">
        <f t="shared" si="22"/>
        <v>0</v>
      </c>
      <c r="AZ112" s="43">
        <v>1</v>
      </c>
      <c r="BA112" s="46">
        <f t="shared" si="23"/>
        <v>1</v>
      </c>
      <c r="BB112" s="42"/>
      <c r="BC112" s="46">
        <f t="shared" si="24"/>
        <v>0</v>
      </c>
      <c r="BD112" s="43"/>
      <c r="BE112" s="46">
        <f t="shared" si="25"/>
        <v>0</v>
      </c>
      <c r="BF112" s="43"/>
      <c r="BG112" s="46">
        <f t="shared" si="26"/>
        <v>0</v>
      </c>
      <c r="BH112" s="42"/>
      <c r="BI112" s="46">
        <f t="shared" si="27"/>
        <v>0</v>
      </c>
      <c r="BJ112" s="43"/>
      <c r="BK112" s="45">
        <f t="shared" si="28"/>
        <v>0</v>
      </c>
      <c r="BL112" s="44"/>
    </row>
    <row r="113" spans="1:64" ht="15.75" customHeight="1" x14ac:dyDescent="0.2">
      <c r="A113" s="28" t="s">
        <v>302</v>
      </c>
      <c r="B113" s="38" t="s">
        <v>303</v>
      </c>
      <c r="C113" s="29" t="s">
        <v>76</v>
      </c>
      <c r="D113" s="38">
        <f t="shared" si="0"/>
        <v>1</v>
      </c>
      <c r="E113" s="39" t="s">
        <v>76</v>
      </c>
      <c r="F113" s="40" t="s">
        <v>77</v>
      </c>
      <c r="G113" s="41" t="s">
        <v>78</v>
      </c>
      <c r="H113" s="42"/>
      <c r="I113" s="43">
        <f t="shared" si="1"/>
        <v>0</v>
      </c>
      <c r="J113" s="43"/>
      <c r="K113" s="46">
        <f t="shared" si="2"/>
        <v>0</v>
      </c>
      <c r="L113" s="45">
        <v>1</v>
      </c>
      <c r="M113" s="46">
        <f t="shared" si="3"/>
        <v>1</v>
      </c>
      <c r="N113" s="42"/>
      <c r="O113" s="46">
        <f t="shared" si="4"/>
        <v>0</v>
      </c>
      <c r="P113" s="43"/>
      <c r="Q113" s="46">
        <f t="shared" si="5"/>
        <v>0</v>
      </c>
      <c r="R113" s="43"/>
      <c r="S113" s="46">
        <f t="shared" si="6"/>
        <v>0</v>
      </c>
      <c r="T113" s="42"/>
      <c r="U113" s="46">
        <f t="shared" si="7"/>
        <v>0</v>
      </c>
      <c r="V113" s="43"/>
      <c r="W113" s="46">
        <f t="shared" si="8"/>
        <v>0</v>
      </c>
      <c r="X113" s="43"/>
      <c r="Y113" s="46">
        <f t="shared" si="9"/>
        <v>0</v>
      </c>
      <c r="Z113" s="42"/>
      <c r="AA113" s="46">
        <f t="shared" si="10"/>
        <v>0</v>
      </c>
      <c r="AB113" s="43"/>
      <c r="AC113" s="46">
        <f t="shared" si="11"/>
        <v>0</v>
      </c>
      <c r="AD113" s="43"/>
      <c r="AE113" s="46">
        <f t="shared" si="12"/>
        <v>0</v>
      </c>
      <c r="AF113" s="43"/>
      <c r="AG113" s="46">
        <f t="shared" si="13"/>
        <v>0</v>
      </c>
      <c r="AH113" s="42"/>
      <c r="AI113" s="46">
        <f t="shared" si="14"/>
        <v>0</v>
      </c>
      <c r="AJ113" s="43"/>
      <c r="AK113" s="46">
        <f t="shared" si="15"/>
        <v>0</v>
      </c>
      <c r="AL113" s="43"/>
      <c r="AM113" s="46">
        <f t="shared" si="16"/>
        <v>0</v>
      </c>
      <c r="AN113" s="42"/>
      <c r="AO113" s="46">
        <f t="shared" si="17"/>
        <v>0</v>
      </c>
      <c r="AP113" s="43"/>
      <c r="AQ113" s="46">
        <f t="shared" si="18"/>
        <v>0</v>
      </c>
      <c r="AR113" s="43"/>
      <c r="AS113" s="46">
        <f t="shared" si="19"/>
        <v>0</v>
      </c>
      <c r="AT113" s="42"/>
      <c r="AU113" s="46">
        <f t="shared" si="20"/>
        <v>0</v>
      </c>
      <c r="AV113" s="42"/>
      <c r="AW113" s="46">
        <f t="shared" si="21"/>
        <v>0</v>
      </c>
      <c r="AX113" s="43"/>
      <c r="AY113" s="46">
        <f t="shared" si="22"/>
        <v>0</v>
      </c>
      <c r="AZ113" s="43"/>
      <c r="BA113" s="46">
        <f t="shared" si="23"/>
        <v>0</v>
      </c>
      <c r="BB113" s="42"/>
      <c r="BC113" s="46">
        <f t="shared" si="24"/>
        <v>0</v>
      </c>
      <c r="BD113" s="43"/>
      <c r="BE113" s="46">
        <f t="shared" si="25"/>
        <v>0</v>
      </c>
      <c r="BF113" s="43"/>
      <c r="BG113" s="46">
        <f t="shared" si="26"/>
        <v>0</v>
      </c>
      <c r="BH113" s="42"/>
      <c r="BI113" s="46">
        <f t="shared" si="27"/>
        <v>0</v>
      </c>
      <c r="BJ113" s="43"/>
      <c r="BK113" s="45">
        <f t="shared" si="28"/>
        <v>0</v>
      </c>
      <c r="BL113" s="44"/>
    </row>
    <row r="114" spans="1:64" ht="15.75" customHeight="1" x14ac:dyDescent="0.2">
      <c r="A114" s="28" t="s">
        <v>304</v>
      </c>
      <c r="B114" s="38" t="s">
        <v>305</v>
      </c>
      <c r="C114" s="29" t="s">
        <v>76</v>
      </c>
      <c r="D114" s="38">
        <f t="shared" si="0"/>
        <v>1</v>
      </c>
      <c r="E114" s="39" t="s">
        <v>76</v>
      </c>
      <c r="F114" s="40" t="s">
        <v>77</v>
      </c>
      <c r="G114" s="41" t="s">
        <v>78</v>
      </c>
      <c r="H114" s="42"/>
      <c r="I114" s="43">
        <f t="shared" si="1"/>
        <v>0</v>
      </c>
      <c r="J114" s="43"/>
      <c r="K114" s="46">
        <f t="shared" si="2"/>
        <v>0</v>
      </c>
      <c r="L114" s="45"/>
      <c r="M114" s="46">
        <f t="shared" si="3"/>
        <v>0</v>
      </c>
      <c r="N114" s="42"/>
      <c r="O114" s="46">
        <f t="shared" si="4"/>
        <v>0</v>
      </c>
      <c r="P114" s="43"/>
      <c r="Q114" s="46">
        <f t="shared" si="5"/>
        <v>0</v>
      </c>
      <c r="R114" s="43"/>
      <c r="S114" s="46">
        <f t="shared" si="6"/>
        <v>0</v>
      </c>
      <c r="T114" s="42"/>
      <c r="U114" s="46">
        <f t="shared" si="7"/>
        <v>0</v>
      </c>
      <c r="V114" s="43"/>
      <c r="W114" s="46">
        <f t="shared" si="8"/>
        <v>0</v>
      </c>
      <c r="X114" s="43"/>
      <c r="Y114" s="46">
        <f t="shared" si="9"/>
        <v>0</v>
      </c>
      <c r="Z114" s="42">
        <v>1</v>
      </c>
      <c r="AA114" s="46">
        <f t="shared" si="10"/>
        <v>1</v>
      </c>
      <c r="AB114" s="43"/>
      <c r="AC114" s="46">
        <f t="shared" si="11"/>
        <v>0</v>
      </c>
      <c r="AD114" s="43"/>
      <c r="AE114" s="46">
        <f t="shared" si="12"/>
        <v>0</v>
      </c>
      <c r="AF114" s="43"/>
      <c r="AG114" s="46">
        <f t="shared" si="13"/>
        <v>0</v>
      </c>
      <c r="AH114" s="42"/>
      <c r="AI114" s="46">
        <f t="shared" si="14"/>
        <v>0</v>
      </c>
      <c r="AJ114" s="43"/>
      <c r="AK114" s="46">
        <f t="shared" si="15"/>
        <v>0</v>
      </c>
      <c r="AL114" s="43"/>
      <c r="AM114" s="46">
        <f t="shared" si="16"/>
        <v>0</v>
      </c>
      <c r="AN114" s="42"/>
      <c r="AO114" s="46">
        <f t="shared" si="17"/>
        <v>0</v>
      </c>
      <c r="AP114" s="43"/>
      <c r="AQ114" s="46">
        <f t="shared" si="18"/>
        <v>0</v>
      </c>
      <c r="AR114" s="43"/>
      <c r="AS114" s="46">
        <f t="shared" si="19"/>
        <v>0</v>
      </c>
      <c r="AT114" s="42"/>
      <c r="AU114" s="46">
        <f t="shared" si="20"/>
        <v>0</v>
      </c>
      <c r="AV114" s="42"/>
      <c r="AW114" s="46">
        <f t="shared" si="21"/>
        <v>0</v>
      </c>
      <c r="AX114" s="43"/>
      <c r="AY114" s="46">
        <f t="shared" si="22"/>
        <v>0</v>
      </c>
      <c r="AZ114" s="43"/>
      <c r="BA114" s="46">
        <f t="shared" si="23"/>
        <v>0</v>
      </c>
      <c r="BB114" s="42"/>
      <c r="BC114" s="46">
        <f t="shared" si="24"/>
        <v>0</v>
      </c>
      <c r="BD114" s="43"/>
      <c r="BE114" s="46">
        <f t="shared" si="25"/>
        <v>0</v>
      </c>
      <c r="BF114" s="43"/>
      <c r="BG114" s="46">
        <f t="shared" si="26"/>
        <v>0</v>
      </c>
      <c r="BH114" s="42"/>
      <c r="BI114" s="46">
        <f t="shared" si="27"/>
        <v>0</v>
      </c>
      <c r="BJ114" s="43"/>
      <c r="BK114" s="45">
        <f t="shared" si="28"/>
        <v>0</v>
      </c>
      <c r="BL114" s="44"/>
    </row>
    <row r="115" spans="1:64" ht="15.75" customHeight="1" x14ac:dyDescent="0.2">
      <c r="A115" s="28" t="s">
        <v>306</v>
      </c>
      <c r="B115" s="38" t="s">
        <v>307</v>
      </c>
      <c r="C115" s="29" t="s">
        <v>308</v>
      </c>
      <c r="D115" s="38">
        <f t="shared" si="0"/>
        <v>1</v>
      </c>
      <c r="E115" s="39" t="s">
        <v>308</v>
      </c>
      <c r="F115" s="50" t="s">
        <v>309</v>
      </c>
      <c r="G115" s="51" t="s">
        <v>310</v>
      </c>
      <c r="H115" s="42"/>
      <c r="I115" s="43">
        <f t="shared" si="1"/>
        <v>0</v>
      </c>
      <c r="J115" s="43"/>
      <c r="K115" s="46">
        <f t="shared" si="2"/>
        <v>0</v>
      </c>
      <c r="L115" s="45"/>
      <c r="M115" s="46">
        <f t="shared" si="3"/>
        <v>0</v>
      </c>
      <c r="N115" s="42">
        <v>1</v>
      </c>
      <c r="O115" s="46">
        <f t="shared" si="4"/>
        <v>1</v>
      </c>
      <c r="P115" s="43"/>
      <c r="Q115" s="46">
        <f t="shared" si="5"/>
        <v>0</v>
      </c>
      <c r="R115" s="43"/>
      <c r="S115" s="46">
        <f t="shared" si="6"/>
        <v>0</v>
      </c>
      <c r="T115" s="42"/>
      <c r="U115" s="46">
        <f t="shared" si="7"/>
        <v>0</v>
      </c>
      <c r="V115" s="43"/>
      <c r="W115" s="46">
        <f t="shared" si="8"/>
        <v>0</v>
      </c>
      <c r="X115" s="43"/>
      <c r="Y115" s="46">
        <f t="shared" si="9"/>
        <v>0</v>
      </c>
      <c r="Z115" s="42"/>
      <c r="AA115" s="46">
        <f t="shared" si="10"/>
        <v>0</v>
      </c>
      <c r="AB115" s="43"/>
      <c r="AC115" s="46">
        <f t="shared" si="11"/>
        <v>0</v>
      </c>
      <c r="AD115" s="43"/>
      <c r="AE115" s="46">
        <f t="shared" si="12"/>
        <v>0</v>
      </c>
      <c r="AF115" s="43"/>
      <c r="AG115" s="46">
        <f t="shared" si="13"/>
        <v>0</v>
      </c>
      <c r="AH115" s="42"/>
      <c r="AI115" s="46">
        <f t="shared" si="14"/>
        <v>0</v>
      </c>
      <c r="AJ115" s="43"/>
      <c r="AK115" s="46">
        <f t="shared" si="15"/>
        <v>0</v>
      </c>
      <c r="AL115" s="43"/>
      <c r="AM115" s="46">
        <f t="shared" si="16"/>
        <v>0</v>
      </c>
      <c r="AN115" s="42"/>
      <c r="AO115" s="46">
        <f t="shared" si="17"/>
        <v>0</v>
      </c>
      <c r="AP115" s="43"/>
      <c r="AQ115" s="46">
        <f t="shared" si="18"/>
        <v>0</v>
      </c>
      <c r="AR115" s="43"/>
      <c r="AS115" s="46">
        <f t="shared" si="19"/>
        <v>0</v>
      </c>
      <c r="AT115" s="42"/>
      <c r="AU115" s="46">
        <f t="shared" si="20"/>
        <v>0</v>
      </c>
      <c r="AV115" s="42"/>
      <c r="AW115" s="46">
        <f t="shared" si="21"/>
        <v>0</v>
      </c>
      <c r="AX115" s="43"/>
      <c r="AY115" s="46">
        <f t="shared" si="22"/>
        <v>0</v>
      </c>
      <c r="AZ115" s="43"/>
      <c r="BA115" s="46">
        <f t="shared" si="23"/>
        <v>0</v>
      </c>
      <c r="BB115" s="42"/>
      <c r="BC115" s="46">
        <f t="shared" si="24"/>
        <v>0</v>
      </c>
      <c r="BD115" s="43"/>
      <c r="BE115" s="46">
        <f t="shared" si="25"/>
        <v>0</v>
      </c>
      <c r="BF115" s="43"/>
      <c r="BG115" s="46">
        <f t="shared" si="26"/>
        <v>0</v>
      </c>
      <c r="BH115" s="42"/>
      <c r="BI115" s="46">
        <f t="shared" si="27"/>
        <v>0</v>
      </c>
      <c r="BJ115" s="43"/>
      <c r="BK115" s="45">
        <f t="shared" si="28"/>
        <v>0</v>
      </c>
      <c r="BL115" s="44"/>
    </row>
    <row r="116" spans="1:64" ht="15.75" customHeight="1" x14ac:dyDescent="0.2">
      <c r="A116" s="28" t="s">
        <v>311</v>
      </c>
      <c r="B116" s="38" t="s">
        <v>312</v>
      </c>
      <c r="C116" s="29" t="s">
        <v>76</v>
      </c>
      <c r="D116" s="38">
        <f t="shared" si="0"/>
        <v>1</v>
      </c>
      <c r="E116" s="39" t="s">
        <v>76</v>
      </c>
      <c r="F116" s="40" t="s">
        <v>77</v>
      </c>
      <c r="G116" s="41" t="s">
        <v>78</v>
      </c>
      <c r="H116" s="42"/>
      <c r="I116" s="43">
        <f t="shared" si="1"/>
        <v>0</v>
      </c>
      <c r="J116" s="43"/>
      <c r="K116" s="46">
        <f t="shared" si="2"/>
        <v>0</v>
      </c>
      <c r="L116" s="45"/>
      <c r="M116" s="46">
        <f t="shared" si="3"/>
        <v>0</v>
      </c>
      <c r="N116" s="42"/>
      <c r="O116" s="46">
        <f t="shared" si="4"/>
        <v>0</v>
      </c>
      <c r="P116" s="43"/>
      <c r="Q116" s="46">
        <f t="shared" si="5"/>
        <v>0</v>
      </c>
      <c r="R116" s="43"/>
      <c r="S116" s="46">
        <f t="shared" si="6"/>
        <v>0</v>
      </c>
      <c r="T116" s="42"/>
      <c r="U116" s="46">
        <f t="shared" si="7"/>
        <v>0</v>
      </c>
      <c r="V116" s="43"/>
      <c r="W116" s="46">
        <f t="shared" si="8"/>
        <v>0</v>
      </c>
      <c r="X116" s="43"/>
      <c r="Y116" s="46">
        <f t="shared" si="9"/>
        <v>0</v>
      </c>
      <c r="Z116" s="42"/>
      <c r="AA116" s="46">
        <f t="shared" si="10"/>
        <v>0</v>
      </c>
      <c r="AB116" s="43"/>
      <c r="AC116" s="46">
        <f t="shared" si="11"/>
        <v>0</v>
      </c>
      <c r="AD116" s="43"/>
      <c r="AE116" s="46">
        <f t="shared" si="12"/>
        <v>0</v>
      </c>
      <c r="AF116" s="43"/>
      <c r="AG116" s="46">
        <f t="shared" si="13"/>
        <v>0</v>
      </c>
      <c r="AH116" s="42"/>
      <c r="AI116" s="46">
        <f t="shared" si="14"/>
        <v>0</v>
      </c>
      <c r="AJ116" s="43"/>
      <c r="AK116" s="46">
        <f t="shared" si="15"/>
        <v>0</v>
      </c>
      <c r="AL116" s="43"/>
      <c r="AM116" s="46">
        <f t="shared" si="16"/>
        <v>0</v>
      </c>
      <c r="AN116" s="42"/>
      <c r="AO116" s="46">
        <f t="shared" si="17"/>
        <v>0</v>
      </c>
      <c r="AP116" s="43"/>
      <c r="AQ116" s="46">
        <f t="shared" si="18"/>
        <v>0</v>
      </c>
      <c r="AR116" s="43"/>
      <c r="AS116" s="46">
        <f t="shared" si="19"/>
        <v>0</v>
      </c>
      <c r="AT116" s="42"/>
      <c r="AU116" s="46">
        <f t="shared" si="20"/>
        <v>0</v>
      </c>
      <c r="AV116" s="42"/>
      <c r="AW116" s="46">
        <f t="shared" si="21"/>
        <v>0</v>
      </c>
      <c r="AX116" s="43"/>
      <c r="AY116" s="46">
        <f t="shared" si="22"/>
        <v>0</v>
      </c>
      <c r="AZ116" s="43"/>
      <c r="BA116" s="46">
        <f t="shared" si="23"/>
        <v>0</v>
      </c>
      <c r="BB116" s="42">
        <v>1</v>
      </c>
      <c r="BC116" s="46">
        <f t="shared" si="24"/>
        <v>1</v>
      </c>
      <c r="BD116" s="43"/>
      <c r="BE116" s="46">
        <f t="shared" si="25"/>
        <v>0</v>
      </c>
      <c r="BF116" s="43"/>
      <c r="BG116" s="46">
        <f t="shared" si="26"/>
        <v>0</v>
      </c>
      <c r="BH116" s="42"/>
      <c r="BI116" s="46">
        <f t="shared" si="27"/>
        <v>0</v>
      </c>
      <c r="BJ116" s="43"/>
      <c r="BK116" s="45">
        <f t="shared" si="28"/>
        <v>0</v>
      </c>
      <c r="BL116" s="44"/>
    </row>
    <row r="117" spans="1:64" ht="15.75" customHeight="1" x14ac:dyDescent="0.2">
      <c r="A117" s="28" t="s">
        <v>313</v>
      </c>
      <c r="B117" s="38" t="s">
        <v>314</v>
      </c>
      <c r="C117" s="29" t="s">
        <v>76</v>
      </c>
      <c r="D117" s="38">
        <f t="shared" si="0"/>
        <v>1</v>
      </c>
      <c r="E117" s="39" t="s">
        <v>76</v>
      </c>
      <c r="F117" s="40" t="s">
        <v>77</v>
      </c>
      <c r="G117" s="41" t="s">
        <v>78</v>
      </c>
      <c r="H117" s="42"/>
      <c r="I117" s="43">
        <f t="shared" si="1"/>
        <v>0</v>
      </c>
      <c r="J117" s="43"/>
      <c r="K117" s="46">
        <f t="shared" si="2"/>
        <v>0</v>
      </c>
      <c r="L117" s="45"/>
      <c r="M117" s="46">
        <f t="shared" si="3"/>
        <v>0</v>
      </c>
      <c r="N117" s="42"/>
      <c r="O117" s="46">
        <f t="shared" si="4"/>
        <v>0</v>
      </c>
      <c r="P117" s="43">
        <v>1</v>
      </c>
      <c r="Q117" s="46">
        <f t="shared" si="5"/>
        <v>1</v>
      </c>
      <c r="R117" s="43"/>
      <c r="S117" s="46">
        <f t="shared" si="6"/>
        <v>0</v>
      </c>
      <c r="T117" s="42"/>
      <c r="U117" s="46">
        <f t="shared" si="7"/>
        <v>0</v>
      </c>
      <c r="V117" s="43"/>
      <c r="W117" s="46">
        <f t="shared" si="8"/>
        <v>0</v>
      </c>
      <c r="X117" s="43"/>
      <c r="Y117" s="46">
        <f t="shared" si="9"/>
        <v>0</v>
      </c>
      <c r="Z117" s="42"/>
      <c r="AA117" s="46">
        <f t="shared" si="10"/>
        <v>0</v>
      </c>
      <c r="AB117" s="43"/>
      <c r="AC117" s="46">
        <f t="shared" si="11"/>
        <v>0</v>
      </c>
      <c r="AD117" s="43"/>
      <c r="AE117" s="46">
        <f t="shared" si="12"/>
        <v>0</v>
      </c>
      <c r="AF117" s="43"/>
      <c r="AG117" s="46">
        <f t="shared" si="13"/>
        <v>0</v>
      </c>
      <c r="AH117" s="42"/>
      <c r="AI117" s="46">
        <f t="shared" si="14"/>
        <v>0</v>
      </c>
      <c r="AJ117" s="43"/>
      <c r="AK117" s="46">
        <f t="shared" si="15"/>
        <v>0</v>
      </c>
      <c r="AL117" s="43"/>
      <c r="AM117" s="46">
        <f t="shared" si="16"/>
        <v>0</v>
      </c>
      <c r="AN117" s="42"/>
      <c r="AO117" s="46">
        <f t="shared" si="17"/>
        <v>0</v>
      </c>
      <c r="AP117" s="43"/>
      <c r="AQ117" s="46">
        <f t="shared" si="18"/>
        <v>0</v>
      </c>
      <c r="AR117" s="43"/>
      <c r="AS117" s="46">
        <f t="shared" si="19"/>
        <v>0</v>
      </c>
      <c r="AT117" s="42"/>
      <c r="AU117" s="46">
        <f t="shared" si="20"/>
        <v>0</v>
      </c>
      <c r="AV117" s="42"/>
      <c r="AW117" s="46">
        <f t="shared" si="21"/>
        <v>0</v>
      </c>
      <c r="AX117" s="43"/>
      <c r="AY117" s="46">
        <f t="shared" si="22"/>
        <v>0</v>
      </c>
      <c r="AZ117" s="43"/>
      <c r="BA117" s="46">
        <f t="shared" si="23"/>
        <v>0</v>
      </c>
      <c r="BB117" s="42"/>
      <c r="BC117" s="46">
        <f t="shared" si="24"/>
        <v>0</v>
      </c>
      <c r="BD117" s="43"/>
      <c r="BE117" s="46">
        <f t="shared" si="25"/>
        <v>0</v>
      </c>
      <c r="BF117" s="43"/>
      <c r="BG117" s="46">
        <f t="shared" si="26"/>
        <v>0</v>
      </c>
      <c r="BH117" s="42"/>
      <c r="BI117" s="46">
        <f t="shared" si="27"/>
        <v>0</v>
      </c>
      <c r="BJ117" s="43"/>
      <c r="BK117" s="45">
        <f t="shared" si="28"/>
        <v>0</v>
      </c>
      <c r="BL117" s="44"/>
    </row>
    <row r="118" spans="1:64" ht="15.75" customHeight="1" x14ac:dyDescent="0.2">
      <c r="A118" s="28" t="s">
        <v>315</v>
      </c>
      <c r="B118" s="38" t="s">
        <v>316</v>
      </c>
      <c r="C118" s="29" t="s">
        <v>76</v>
      </c>
      <c r="D118" s="38">
        <f t="shared" si="0"/>
        <v>1</v>
      </c>
      <c r="E118" s="39" t="s">
        <v>76</v>
      </c>
      <c r="F118" s="40" t="s">
        <v>77</v>
      </c>
      <c r="G118" s="41" t="s">
        <v>78</v>
      </c>
      <c r="H118" s="42"/>
      <c r="I118" s="43">
        <f t="shared" si="1"/>
        <v>0</v>
      </c>
      <c r="J118" s="43"/>
      <c r="K118" s="46">
        <f t="shared" si="2"/>
        <v>0</v>
      </c>
      <c r="L118" s="45"/>
      <c r="M118" s="46">
        <f t="shared" si="3"/>
        <v>0</v>
      </c>
      <c r="N118" s="42"/>
      <c r="O118" s="46">
        <f t="shared" si="4"/>
        <v>0</v>
      </c>
      <c r="P118" s="43"/>
      <c r="Q118" s="46">
        <f t="shared" si="5"/>
        <v>0</v>
      </c>
      <c r="R118" s="43"/>
      <c r="S118" s="46">
        <f t="shared" si="6"/>
        <v>0</v>
      </c>
      <c r="T118" s="42"/>
      <c r="U118" s="46">
        <f t="shared" si="7"/>
        <v>0</v>
      </c>
      <c r="V118" s="43"/>
      <c r="W118" s="46">
        <f t="shared" si="8"/>
        <v>0</v>
      </c>
      <c r="X118" s="43"/>
      <c r="Y118" s="46">
        <f t="shared" si="9"/>
        <v>0</v>
      </c>
      <c r="Z118" s="42"/>
      <c r="AA118" s="46">
        <f t="shared" si="10"/>
        <v>0</v>
      </c>
      <c r="AB118" s="43"/>
      <c r="AC118" s="46">
        <f t="shared" si="11"/>
        <v>0</v>
      </c>
      <c r="AD118" s="43"/>
      <c r="AE118" s="46">
        <f t="shared" si="12"/>
        <v>0</v>
      </c>
      <c r="AF118" s="43"/>
      <c r="AG118" s="46">
        <f t="shared" si="13"/>
        <v>0</v>
      </c>
      <c r="AH118" s="42"/>
      <c r="AI118" s="46">
        <f t="shared" si="14"/>
        <v>0</v>
      </c>
      <c r="AJ118" s="43"/>
      <c r="AK118" s="46">
        <f t="shared" si="15"/>
        <v>0</v>
      </c>
      <c r="AL118" s="43"/>
      <c r="AM118" s="46">
        <f t="shared" si="16"/>
        <v>0</v>
      </c>
      <c r="AN118" s="42"/>
      <c r="AO118" s="46">
        <f t="shared" si="17"/>
        <v>0</v>
      </c>
      <c r="AP118" s="43"/>
      <c r="AQ118" s="46">
        <f t="shared" si="18"/>
        <v>0</v>
      </c>
      <c r="AR118" s="43"/>
      <c r="AS118" s="46">
        <f t="shared" si="19"/>
        <v>0</v>
      </c>
      <c r="AT118" s="42"/>
      <c r="AU118" s="46">
        <f t="shared" si="20"/>
        <v>0</v>
      </c>
      <c r="AV118" s="42"/>
      <c r="AW118" s="46">
        <f t="shared" si="21"/>
        <v>0</v>
      </c>
      <c r="AX118" s="43">
        <v>1</v>
      </c>
      <c r="AY118" s="46">
        <f t="shared" si="22"/>
        <v>1</v>
      </c>
      <c r="AZ118" s="43"/>
      <c r="BA118" s="46">
        <f t="shared" si="23"/>
        <v>0</v>
      </c>
      <c r="BB118" s="42"/>
      <c r="BC118" s="46">
        <f t="shared" si="24"/>
        <v>0</v>
      </c>
      <c r="BD118" s="43"/>
      <c r="BE118" s="46">
        <f t="shared" si="25"/>
        <v>0</v>
      </c>
      <c r="BF118" s="43"/>
      <c r="BG118" s="46">
        <f t="shared" si="26"/>
        <v>0</v>
      </c>
      <c r="BH118" s="42"/>
      <c r="BI118" s="46">
        <f t="shared" si="27"/>
        <v>0</v>
      </c>
      <c r="BJ118" s="43"/>
      <c r="BK118" s="45">
        <f t="shared" si="28"/>
        <v>0</v>
      </c>
      <c r="BL118" s="44"/>
    </row>
    <row r="119" spans="1:64" ht="15.75" customHeight="1" x14ac:dyDescent="0.2">
      <c r="A119" s="28" t="s">
        <v>317</v>
      </c>
      <c r="B119" s="38" t="s">
        <v>318</v>
      </c>
      <c r="C119" s="29" t="s">
        <v>76</v>
      </c>
      <c r="D119" s="38">
        <f t="shared" si="0"/>
        <v>1</v>
      </c>
      <c r="E119" s="39" t="s">
        <v>76</v>
      </c>
      <c r="F119" s="40" t="s">
        <v>77</v>
      </c>
      <c r="G119" s="41" t="s">
        <v>78</v>
      </c>
      <c r="H119" s="42"/>
      <c r="I119" s="43">
        <f t="shared" si="1"/>
        <v>0</v>
      </c>
      <c r="J119" s="43"/>
      <c r="K119" s="46">
        <f t="shared" si="2"/>
        <v>0</v>
      </c>
      <c r="L119" s="45"/>
      <c r="M119" s="46">
        <f t="shared" si="3"/>
        <v>0</v>
      </c>
      <c r="N119" s="42"/>
      <c r="O119" s="46">
        <f t="shared" si="4"/>
        <v>0</v>
      </c>
      <c r="P119" s="43"/>
      <c r="Q119" s="46">
        <f t="shared" si="5"/>
        <v>0</v>
      </c>
      <c r="R119" s="43"/>
      <c r="S119" s="46">
        <f t="shared" si="6"/>
        <v>0</v>
      </c>
      <c r="T119" s="42"/>
      <c r="U119" s="46">
        <f t="shared" si="7"/>
        <v>0</v>
      </c>
      <c r="V119" s="43"/>
      <c r="W119" s="46">
        <f t="shared" si="8"/>
        <v>0</v>
      </c>
      <c r="X119" s="43"/>
      <c r="Y119" s="46">
        <f t="shared" si="9"/>
        <v>0</v>
      </c>
      <c r="Z119" s="42"/>
      <c r="AA119" s="46">
        <f t="shared" si="10"/>
        <v>0</v>
      </c>
      <c r="AB119" s="43"/>
      <c r="AC119" s="46">
        <f t="shared" si="11"/>
        <v>0</v>
      </c>
      <c r="AD119" s="43"/>
      <c r="AE119" s="46">
        <f t="shared" si="12"/>
        <v>0</v>
      </c>
      <c r="AF119" s="43"/>
      <c r="AG119" s="46">
        <f t="shared" si="13"/>
        <v>0</v>
      </c>
      <c r="AH119" s="42"/>
      <c r="AI119" s="46">
        <f t="shared" si="14"/>
        <v>0</v>
      </c>
      <c r="AJ119" s="43"/>
      <c r="AK119" s="46">
        <f t="shared" si="15"/>
        <v>0</v>
      </c>
      <c r="AL119" s="43"/>
      <c r="AM119" s="46">
        <f t="shared" si="16"/>
        <v>0</v>
      </c>
      <c r="AN119" s="42"/>
      <c r="AO119" s="46">
        <f t="shared" si="17"/>
        <v>0</v>
      </c>
      <c r="AP119" s="43"/>
      <c r="AQ119" s="46">
        <f t="shared" si="18"/>
        <v>0</v>
      </c>
      <c r="AR119" s="43"/>
      <c r="AS119" s="46">
        <f t="shared" si="19"/>
        <v>0</v>
      </c>
      <c r="AT119" s="42"/>
      <c r="AU119" s="46">
        <f t="shared" si="20"/>
        <v>0</v>
      </c>
      <c r="AV119" s="42"/>
      <c r="AW119" s="46">
        <f t="shared" si="21"/>
        <v>0</v>
      </c>
      <c r="AX119" s="43"/>
      <c r="AY119" s="46">
        <f t="shared" si="22"/>
        <v>0</v>
      </c>
      <c r="AZ119" s="43"/>
      <c r="BA119" s="46">
        <f t="shared" si="23"/>
        <v>0</v>
      </c>
      <c r="BB119" s="42"/>
      <c r="BC119" s="46">
        <f t="shared" si="24"/>
        <v>0</v>
      </c>
      <c r="BD119" s="43"/>
      <c r="BE119" s="46">
        <f t="shared" si="25"/>
        <v>0</v>
      </c>
      <c r="BF119" s="43"/>
      <c r="BG119" s="46">
        <f t="shared" si="26"/>
        <v>0</v>
      </c>
      <c r="BH119" s="42">
        <v>1</v>
      </c>
      <c r="BI119" s="46">
        <f t="shared" si="27"/>
        <v>1</v>
      </c>
      <c r="BJ119" s="43"/>
      <c r="BK119" s="45">
        <f t="shared" si="28"/>
        <v>0</v>
      </c>
      <c r="BL119" s="44"/>
    </row>
    <row r="120" spans="1:64" ht="15.75" customHeight="1" x14ac:dyDescent="0.2">
      <c r="A120" s="28" t="s">
        <v>319</v>
      </c>
      <c r="B120" s="38" t="s">
        <v>320</v>
      </c>
      <c r="C120" s="29" t="s">
        <v>78</v>
      </c>
      <c r="D120" s="38">
        <f t="shared" si="0"/>
        <v>1</v>
      </c>
      <c r="E120" s="39" t="s">
        <v>78</v>
      </c>
      <c r="F120" s="40" t="s">
        <v>77</v>
      </c>
      <c r="G120" s="41" t="s">
        <v>76</v>
      </c>
      <c r="H120" s="42"/>
      <c r="I120" s="43">
        <f t="shared" si="1"/>
        <v>0</v>
      </c>
      <c r="J120" s="43"/>
      <c r="K120" s="46">
        <f t="shared" si="2"/>
        <v>0</v>
      </c>
      <c r="L120" s="45"/>
      <c r="M120" s="46">
        <f t="shared" si="3"/>
        <v>0</v>
      </c>
      <c r="N120" s="42"/>
      <c r="O120" s="46">
        <f t="shared" si="4"/>
        <v>0</v>
      </c>
      <c r="P120" s="43"/>
      <c r="Q120" s="46">
        <f t="shared" si="5"/>
        <v>0</v>
      </c>
      <c r="R120" s="43"/>
      <c r="S120" s="46">
        <f t="shared" si="6"/>
        <v>0</v>
      </c>
      <c r="T120" s="42"/>
      <c r="U120" s="46">
        <f t="shared" si="7"/>
        <v>0</v>
      </c>
      <c r="V120" s="43"/>
      <c r="W120" s="46">
        <f t="shared" si="8"/>
        <v>0</v>
      </c>
      <c r="X120" s="43"/>
      <c r="Y120" s="46">
        <f t="shared" si="9"/>
        <v>0</v>
      </c>
      <c r="Z120" s="42"/>
      <c r="AA120" s="46">
        <f t="shared" si="10"/>
        <v>0</v>
      </c>
      <c r="AB120" s="43"/>
      <c r="AC120" s="46">
        <f t="shared" si="11"/>
        <v>0</v>
      </c>
      <c r="AD120" s="43"/>
      <c r="AE120" s="46">
        <f t="shared" si="12"/>
        <v>0</v>
      </c>
      <c r="AF120" s="43"/>
      <c r="AG120" s="46">
        <f t="shared" si="13"/>
        <v>0</v>
      </c>
      <c r="AH120" s="42"/>
      <c r="AI120" s="46">
        <f t="shared" si="14"/>
        <v>0</v>
      </c>
      <c r="AJ120" s="43"/>
      <c r="AK120" s="46">
        <f t="shared" si="15"/>
        <v>0</v>
      </c>
      <c r="AL120" s="43"/>
      <c r="AM120" s="46">
        <f t="shared" si="16"/>
        <v>0</v>
      </c>
      <c r="AN120" s="42"/>
      <c r="AO120" s="46">
        <f t="shared" si="17"/>
        <v>0</v>
      </c>
      <c r="AP120" s="43"/>
      <c r="AQ120" s="46">
        <f t="shared" si="18"/>
        <v>0</v>
      </c>
      <c r="AR120" s="43"/>
      <c r="AS120" s="46">
        <f t="shared" si="19"/>
        <v>0</v>
      </c>
      <c r="AT120" s="42"/>
      <c r="AU120" s="46">
        <f t="shared" si="20"/>
        <v>0</v>
      </c>
      <c r="AV120" s="42"/>
      <c r="AW120" s="46">
        <f t="shared" si="21"/>
        <v>0</v>
      </c>
      <c r="AX120" s="43"/>
      <c r="AY120" s="46">
        <f t="shared" si="22"/>
        <v>0</v>
      </c>
      <c r="AZ120" s="43"/>
      <c r="BA120" s="46">
        <f t="shared" si="23"/>
        <v>0</v>
      </c>
      <c r="BB120" s="42">
        <v>1</v>
      </c>
      <c r="BC120" s="46">
        <f t="shared" si="24"/>
        <v>1</v>
      </c>
      <c r="BD120" s="43"/>
      <c r="BE120" s="46">
        <f t="shared" si="25"/>
        <v>0</v>
      </c>
      <c r="BF120" s="43"/>
      <c r="BG120" s="46">
        <f t="shared" si="26"/>
        <v>0</v>
      </c>
      <c r="BH120" s="42"/>
      <c r="BI120" s="46">
        <f t="shared" si="27"/>
        <v>0</v>
      </c>
      <c r="BJ120" s="43"/>
      <c r="BK120" s="45">
        <f t="shared" si="28"/>
        <v>0</v>
      </c>
      <c r="BL120" s="44"/>
    </row>
    <row r="121" spans="1:64" ht="15.75" customHeight="1" x14ac:dyDescent="0.2">
      <c r="A121" s="28" t="s">
        <v>321</v>
      </c>
      <c r="B121" s="38" t="s">
        <v>322</v>
      </c>
      <c r="C121" s="29" t="s">
        <v>76</v>
      </c>
      <c r="D121" s="38">
        <f t="shared" si="0"/>
        <v>1</v>
      </c>
      <c r="E121" s="39" t="s">
        <v>76</v>
      </c>
      <c r="F121" s="40" t="s">
        <v>77</v>
      </c>
      <c r="G121" s="41" t="s">
        <v>78</v>
      </c>
      <c r="H121" s="42"/>
      <c r="I121" s="43">
        <f t="shared" si="1"/>
        <v>0</v>
      </c>
      <c r="J121" s="43"/>
      <c r="K121" s="46">
        <f t="shared" si="2"/>
        <v>0</v>
      </c>
      <c r="L121" s="45">
        <v>1</v>
      </c>
      <c r="M121" s="46">
        <f t="shared" si="3"/>
        <v>1</v>
      </c>
      <c r="N121" s="42"/>
      <c r="O121" s="46">
        <f t="shared" si="4"/>
        <v>0</v>
      </c>
      <c r="P121" s="43"/>
      <c r="Q121" s="46">
        <f t="shared" si="5"/>
        <v>0</v>
      </c>
      <c r="R121" s="43"/>
      <c r="S121" s="46">
        <f t="shared" si="6"/>
        <v>0</v>
      </c>
      <c r="T121" s="42"/>
      <c r="U121" s="46">
        <f t="shared" si="7"/>
        <v>0</v>
      </c>
      <c r="V121" s="43"/>
      <c r="W121" s="46">
        <f t="shared" si="8"/>
        <v>0</v>
      </c>
      <c r="X121" s="43"/>
      <c r="Y121" s="46">
        <f t="shared" si="9"/>
        <v>0</v>
      </c>
      <c r="Z121" s="42"/>
      <c r="AA121" s="46">
        <f t="shared" si="10"/>
        <v>0</v>
      </c>
      <c r="AB121" s="43"/>
      <c r="AC121" s="46">
        <f t="shared" si="11"/>
        <v>0</v>
      </c>
      <c r="AD121" s="43"/>
      <c r="AE121" s="46">
        <f t="shared" si="12"/>
        <v>0</v>
      </c>
      <c r="AF121" s="43"/>
      <c r="AG121" s="46">
        <f t="shared" si="13"/>
        <v>0</v>
      </c>
      <c r="AH121" s="42"/>
      <c r="AI121" s="46">
        <f t="shared" si="14"/>
        <v>0</v>
      </c>
      <c r="AJ121" s="43"/>
      <c r="AK121" s="46">
        <f t="shared" si="15"/>
        <v>0</v>
      </c>
      <c r="AL121" s="43"/>
      <c r="AM121" s="46">
        <f t="shared" si="16"/>
        <v>0</v>
      </c>
      <c r="AN121" s="42"/>
      <c r="AO121" s="46">
        <f t="shared" si="17"/>
        <v>0</v>
      </c>
      <c r="AP121" s="43"/>
      <c r="AQ121" s="46">
        <f t="shared" si="18"/>
        <v>0</v>
      </c>
      <c r="AR121" s="43"/>
      <c r="AS121" s="46">
        <f t="shared" si="19"/>
        <v>0</v>
      </c>
      <c r="AT121" s="42"/>
      <c r="AU121" s="46">
        <f t="shared" si="20"/>
        <v>0</v>
      </c>
      <c r="AV121" s="42"/>
      <c r="AW121" s="46">
        <f t="shared" si="21"/>
        <v>0</v>
      </c>
      <c r="AX121" s="43"/>
      <c r="AY121" s="46">
        <f t="shared" si="22"/>
        <v>0</v>
      </c>
      <c r="AZ121" s="43"/>
      <c r="BA121" s="46">
        <f t="shared" si="23"/>
        <v>0</v>
      </c>
      <c r="BB121" s="42"/>
      <c r="BC121" s="46">
        <f t="shared" si="24"/>
        <v>0</v>
      </c>
      <c r="BD121" s="43"/>
      <c r="BE121" s="46">
        <f t="shared" si="25"/>
        <v>0</v>
      </c>
      <c r="BF121" s="43"/>
      <c r="BG121" s="46">
        <f t="shared" si="26"/>
        <v>0</v>
      </c>
      <c r="BH121" s="42"/>
      <c r="BI121" s="46">
        <f t="shared" si="27"/>
        <v>0</v>
      </c>
      <c r="BJ121" s="43"/>
      <c r="BK121" s="45">
        <f t="shared" si="28"/>
        <v>0</v>
      </c>
      <c r="BL121" s="44"/>
    </row>
    <row r="122" spans="1:64" ht="38.25" customHeight="1" x14ac:dyDescent="0.2">
      <c r="A122" s="28" t="s">
        <v>323</v>
      </c>
      <c r="B122" s="48" t="s">
        <v>638</v>
      </c>
      <c r="C122" s="29" t="s">
        <v>324</v>
      </c>
      <c r="D122" s="38">
        <f t="shared" si="0"/>
        <v>1</v>
      </c>
      <c r="E122" s="52" t="s">
        <v>324</v>
      </c>
      <c r="F122" s="50" t="s">
        <v>325</v>
      </c>
      <c r="G122" s="51" t="s">
        <v>326</v>
      </c>
      <c r="H122" s="42"/>
      <c r="I122" s="43">
        <f t="shared" si="1"/>
        <v>0</v>
      </c>
      <c r="J122" s="43"/>
      <c r="K122" s="46">
        <f t="shared" si="2"/>
        <v>0</v>
      </c>
      <c r="L122" s="45"/>
      <c r="M122" s="46">
        <f t="shared" si="3"/>
        <v>0</v>
      </c>
      <c r="N122" s="42"/>
      <c r="O122" s="46">
        <f t="shared" si="4"/>
        <v>0</v>
      </c>
      <c r="P122" s="43"/>
      <c r="Q122" s="46">
        <f t="shared" si="5"/>
        <v>0</v>
      </c>
      <c r="R122" s="43"/>
      <c r="S122" s="46">
        <f t="shared" si="6"/>
        <v>0</v>
      </c>
      <c r="T122" s="42"/>
      <c r="U122" s="46">
        <f t="shared" si="7"/>
        <v>0</v>
      </c>
      <c r="V122" s="43"/>
      <c r="W122" s="46">
        <f t="shared" si="8"/>
        <v>0</v>
      </c>
      <c r="X122" s="43"/>
      <c r="Y122" s="46">
        <f t="shared" si="9"/>
        <v>0</v>
      </c>
      <c r="Z122" s="42"/>
      <c r="AA122" s="46">
        <f t="shared" si="10"/>
        <v>0</v>
      </c>
      <c r="AB122" s="43"/>
      <c r="AC122" s="46">
        <f t="shared" si="11"/>
        <v>0</v>
      </c>
      <c r="AD122" s="43">
        <v>1</v>
      </c>
      <c r="AE122" s="46">
        <f t="shared" si="12"/>
        <v>1</v>
      </c>
      <c r="AF122" s="43"/>
      <c r="AG122" s="46">
        <f t="shared" si="13"/>
        <v>0</v>
      </c>
      <c r="AH122" s="42"/>
      <c r="AI122" s="46">
        <f t="shared" si="14"/>
        <v>0</v>
      </c>
      <c r="AJ122" s="43"/>
      <c r="AK122" s="46">
        <f t="shared" si="15"/>
        <v>0</v>
      </c>
      <c r="AL122" s="43"/>
      <c r="AM122" s="46">
        <f t="shared" si="16"/>
        <v>0</v>
      </c>
      <c r="AN122" s="42"/>
      <c r="AO122" s="46">
        <f t="shared" si="17"/>
        <v>0</v>
      </c>
      <c r="AP122" s="43"/>
      <c r="AQ122" s="46">
        <f t="shared" si="18"/>
        <v>0</v>
      </c>
      <c r="AR122" s="43"/>
      <c r="AS122" s="46">
        <f t="shared" si="19"/>
        <v>0</v>
      </c>
      <c r="AT122" s="42"/>
      <c r="AU122" s="46">
        <f t="shared" si="20"/>
        <v>0</v>
      </c>
      <c r="AV122" s="42"/>
      <c r="AW122" s="46">
        <f t="shared" si="21"/>
        <v>0</v>
      </c>
      <c r="AX122" s="43"/>
      <c r="AY122" s="46">
        <f t="shared" si="22"/>
        <v>0</v>
      </c>
      <c r="AZ122" s="43"/>
      <c r="BA122" s="46">
        <f t="shared" si="23"/>
        <v>0</v>
      </c>
      <c r="BB122" s="42"/>
      <c r="BC122" s="46">
        <f t="shared" si="24"/>
        <v>0</v>
      </c>
      <c r="BD122" s="43"/>
      <c r="BE122" s="46">
        <f t="shared" si="25"/>
        <v>0</v>
      </c>
      <c r="BF122" s="43"/>
      <c r="BG122" s="46">
        <f t="shared" si="26"/>
        <v>0</v>
      </c>
      <c r="BH122" s="42"/>
      <c r="BI122" s="46">
        <f t="shared" si="27"/>
        <v>0</v>
      </c>
      <c r="BJ122" s="43"/>
      <c r="BK122" s="45">
        <f t="shared" si="28"/>
        <v>0</v>
      </c>
      <c r="BL122" s="44"/>
    </row>
    <row r="123" spans="1:64" ht="15.75" customHeight="1" x14ac:dyDescent="0.2">
      <c r="A123" s="28" t="s">
        <v>327</v>
      </c>
      <c r="B123" s="38" t="s">
        <v>328</v>
      </c>
      <c r="C123" s="29" t="s">
        <v>78</v>
      </c>
      <c r="D123" s="38">
        <f t="shared" si="0"/>
        <v>1</v>
      </c>
      <c r="E123" s="39" t="s">
        <v>78</v>
      </c>
      <c r="F123" s="40" t="s">
        <v>77</v>
      </c>
      <c r="G123" s="41" t="s">
        <v>76</v>
      </c>
      <c r="H123" s="42">
        <v>1</v>
      </c>
      <c r="I123" s="43">
        <f t="shared" si="1"/>
        <v>1</v>
      </c>
      <c r="J123" s="43"/>
      <c r="K123" s="46">
        <f t="shared" si="2"/>
        <v>0</v>
      </c>
      <c r="L123" s="45"/>
      <c r="M123" s="46">
        <f t="shared" si="3"/>
        <v>0</v>
      </c>
      <c r="N123" s="42"/>
      <c r="O123" s="46">
        <f t="shared" si="4"/>
        <v>0</v>
      </c>
      <c r="P123" s="43"/>
      <c r="Q123" s="46">
        <f t="shared" si="5"/>
        <v>0</v>
      </c>
      <c r="R123" s="43"/>
      <c r="S123" s="46">
        <f t="shared" si="6"/>
        <v>0</v>
      </c>
      <c r="T123" s="42"/>
      <c r="U123" s="46">
        <f t="shared" si="7"/>
        <v>0</v>
      </c>
      <c r="V123" s="43"/>
      <c r="W123" s="46">
        <f t="shared" si="8"/>
        <v>0</v>
      </c>
      <c r="X123" s="43"/>
      <c r="Y123" s="46">
        <f t="shared" si="9"/>
        <v>0</v>
      </c>
      <c r="Z123" s="42"/>
      <c r="AA123" s="46">
        <f t="shared" si="10"/>
        <v>0</v>
      </c>
      <c r="AB123" s="43"/>
      <c r="AC123" s="46">
        <f t="shared" si="11"/>
        <v>0</v>
      </c>
      <c r="AD123" s="43"/>
      <c r="AE123" s="46">
        <f t="shared" si="12"/>
        <v>0</v>
      </c>
      <c r="AF123" s="43"/>
      <c r="AG123" s="46">
        <f t="shared" si="13"/>
        <v>0</v>
      </c>
      <c r="AH123" s="42"/>
      <c r="AI123" s="46">
        <f t="shared" si="14"/>
        <v>0</v>
      </c>
      <c r="AJ123" s="43"/>
      <c r="AK123" s="46">
        <f t="shared" si="15"/>
        <v>0</v>
      </c>
      <c r="AL123" s="43"/>
      <c r="AM123" s="46">
        <f t="shared" si="16"/>
        <v>0</v>
      </c>
      <c r="AN123" s="42"/>
      <c r="AO123" s="46">
        <f t="shared" si="17"/>
        <v>0</v>
      </c>
      <c r="AP123" s="43"/>
      <c r="AQ123" s="46">
        <f t="shared" si="18"/>
        <v>0</v>
      </c>
      <c r="AR123" s="43"/>
      <c r="AS123" s="46">
        <f t="shared" si="19"/>
        <v>0</v>
      </c>
      <c r="AT123" s="42"/>
      <c r="AU123" s="46">
        <f t="shared" si="20"/>
        <v>0</v>
      </c>
      <c r="AV123" s="42"/>
      <c r="AW123" s="46">
        <f t="shared" si="21"/>
        <v>0</v>
      </c>
      <c r="AX123" s="43"/>
      <c r="AY123" s="46">
        <f t="shared" si="22"/>
        <v>0</v>
      </c>
      <c r="AZ123" s="43"/>
      <c r="BA123" s="46">
        <f t="shared" si="23"/>
        <v>0</v>
      </c>
      <c r="BB123" s="42"/>
      <c r="BC123" s="46">
        <f t="shared" si="24"/>
        <v>0</v>
      </c>
      <c r="BD123" s="43"/>
      <c r="BE123" s="46">
        <f t="shared" si="25"/>
        <v>0</v>
      </c>
      <c r="BF123" s="43"/>
      <c r="BG123" s="46">
        <f t="shared" si="26"/>
        <v>0</v>
      </c>
      <c r="BH123" s="42"/>
      <c r="BI123" s="46">
        <f t="shared" si="27"/>
        <v>0</v>
      </c>
      <c r="BJ123" s="43"/>
      <c r="BK123" s="45">
        <f t="shared" si="28"/>
        <v>0</v>
      </c>
      <c r="BL123" s="44"/>
    </row>
    <row r="124" spans="1:64" ht="15.75" customHeight="1" x14ac:dyDescent="0.2">
      <c r="A124" s="28" t="s">
        <v>329</v>
      </c>
      <c r="B124" s="38" t="s">
        <v>330</v>
      </c>
      <c r="C124" s="29" t="s">
        <v>76</v>
      </c>
      <c r="D124" s="38">
        <f t="shared" si="0"/>
        <v>1</v>
      </c>
      <c r="E124" s="39" t="s">
        <v>76</v>
      </c>
      <c r="F124" s="40" t="s">
        <v>77</v>
      </c>
      <c r="G124" s="41" t="s">
        <v>331</v>
      </c>
      <c r="H124" s="42"/>
      <c r="I124" s="43">
        <f t="shared" si="1"/>
        <v>0</v>
      </c>
      <c r="J124" s="43"/>
      <c r="K124" s="46">
        <f t="shared" si="2"/>
        <v>0</v>
      </c>
      <c r="L124" s="45"/>
      <c r="M124" s="46">
        <f t="shared" si="3"/>
        <v>0</v>
      </c>
      <c r="N124" s="42"/>
      <c r="O124" s="46">
        <f t="shared" si="4"/>
        <v>0</v>
      </c>
      <c r="P124" s="43">
        <v>1</v>
      </c>
      <c r="Q124" s="46">
        <f t="shared" si="5"/>
        <v>1</v>
      </c>
      <c r="R124" s="43"/>
      <c r="S124" s="46">
        <f t="shared" si="6"/>
        <v>0</v>
      </c>
      <c r="T124" s="42"/>
      <c r="U124" s="46">
        <f t="shared" si="7"/>
        <v>0</v>
      </c>
      <c r="V124" s="43"/>
      <c r="W124" s="46">
        <f t="shared" si="8"/>
        <v>0</v>
      </c>
      <c r="X124" s="43"/>
      <c r="Y124" s="46">
        <f t="shared" si="9"/>
        <v>0</v>
      </c>
      <c r="Z124" s="42"/>
      <c r="AA124" s="46">
        <f t="shared" si="10"/>
        <v>0</v>
      </c>
      <c r="AB124" s="43"/>
      <c r="AC124" s="46">
        <f t="shared" si="11"/>
        <v>0</v>
      </c>
      <c r="AD124" s="43"/>
      <c r="AE124" s="46">
        <f t="shared" si="12"/>
        <v>0</v>
      </c>
      <c r="AF124" s="43"/>
      <c r="AG124" s="46">
        <f t="shared" si="13"/>
        <v>0</v>
      </c>
      <c r="AH124" s="42"/>
      <c r="AI124" s="46">
        <f t="shared" si="14"/>
        <v>0</v>
      </c>
      <c r="AJ124" s="43"/>
      <c r="AK124" s="46">
        <f t="shared" si="15"/>
        <v>0</v>
      </c>
      <c r="AL124" s="43"/>
      <c r="AM124" s="46">
        <f t="shared" si="16"/>
        <v>0</v>
      </c>
      <c r="AN124" s="42"/>
      <c r="AO124" s="46">
        <f t="shared" si="17"/>
        <v>0</v>
      </c>
      <c r="AP124" s="43"/>
      <c r="AQ124" s="46">
        <f t="shared" si="18"/>
        <v>0</v>
      </c>
      <c r="AR124" s="43"/>
      <c r="AS124" s="46">
        <f t="shared" si="19"/>
        <v>0</v>
      </c>
      <c r="AT124" s="42"/>
      <c r="AU124" s="46">
        <f t="shared" si="20"/>
        <v>0</v>
      </c>
      <c r="AV124" s="42"/>
      <c r="AW124" s="46">
        <f t="shared" si="21"/>
        <v>0</v>
      </c>
      <c r="AX124" s="43"/>
      <c r="AY124" s="46">
        <f t="shared" si="22"/>
        <v>0</v>
      </c>
      <c r="AZ124" s="43"/>
      <c r="BA124" s="46">
        <f t="shared" si="23"/>
        <v>0</v>
      </c>
      <c r="BB124" s="42"/>
      <c r="BC124" s="46">
        <f t="shared" si="24"/>
        <v>0</v>
      </c>
      <c r="BD124" s="43"/>
      <c r="BE124" s="46">
        <f t="shared" si="25"/>
        <v>0</v>
      </c>
      <c r="BF124" s="43"/>
      <c r="BG124" s="46">
        <f t="shared" si="26"/>
        <v>0</v>
      </c>
      <c r="BH124" s="42"/>
      <c r="BI124" s="46">
        <f t="shared" si="27"/>
        <v>0</v>
      </c>
      <c r="BJ124" s="43"/>
      <c r="BK124" s="45">
        <f t="shared" si="28"/>
        <v>0</v>
      </c>
      <c r="BL124" s="44"/>
    </row>
    <row r="125" spans="1:64" ht="15.75" customHeight="1" x14ac:dyDescent="0.2">
      <c r="A125" s="28" t="s">
        <v>332</v>
      </c>
      <c r="B125" s="38" t="s">
        <v>333</v>
      </c>
      <c r="C125" s="29" t="s">
        <v>78</v>
      </c>
      <c r="D125" s="38">
        <f t="shared" si="0"/>
        <v>1</v>
      </c>
      <c r="E125" s="39" t="s">
        <v>78</v>
      </c>
      <c r="F125" s="40" t="s">
        <v>77</v>
      </c>
      <c r="G125" s="41" t="s">
        <v>76</v>
      </c>
      <c r="H125" s="42"/>
      <c r="I125" s="43">
        <f t="shared" si="1"/>
        <v>0</v>
      </c>
      <c r="J125" s="43"/>
      <c r="K125" s="46">
        <f t="shared" si="2"/>
        <v>0</v>
      </c>
      <c r="L125" s="45"/>
      <c r="M125" s="46">
        <f t="shared" si="3"/>
        <v>0</v>
      </c>
      <c r="N125" s="42"/>
      <c r="O125" s="46">
        <f t="shared" si="4"/>
        <v>0</v>
      </c>
      <c r="P125" s="43"/>
      <c r="Q125" s="46">
        <f t="shared" si="5"/>
        <v>0</v>
      </c>
      <c r="R125" s="43"/>
      <c r="S125" s="46">
        <f t="shared" si="6"/>
        <v>0</v>
      </c>
      <c r="T125" s="42"/>
      <c r="U125" s="46">
        <f t="shared" si="7"/>
        <v>0</v>
      </c>
      <c r="V125" s="43"/>
      <c r="W125" s="46">
        <f t="shared" si="8"/>
        <v>0</v>
      </c>
      <c r="X125" s="43"/>
      <c r="Y125" s="46">
        <f t="shared" si="9"/>
        <v>0</v>
      </c>
      <c r="Z125" s="42"/>
      <c r="AA125" s="46">
        <f t="shared" si="10"/>
        <v>0</v>
      </c>
      <c r="AB125" s="43"/>
      <c r="AC125" s="46">
        <f t="shared" si="11"/>
        <v>0</v>
      </c>
      <c r="AD125" s="43"/>
      <c r="AE125" s="46">
        <f t="shared" si="12"/>
        <v>0</v>
      </c>
      <c r="AF125" s="43"/>
      <c r="AG125" s="46">
        <f t="shared" si="13"/>
        <v>0</v>
      </c>
      <c r="AH125" s="42"/>
      <c r="AI125" s="46">
        <f t="shared" si="14"/>
        <v>0</v>
      </c>
      <c r="AJ125" s="43"/>
      <c r="AK125" s="46">
        <f t="shared" si="15"/>
        <v>0</v>
      </c>
      <c r="AL125" s="43"/>
      <c r="AM125" s="46">
        <f t="shared" si="16"/>
        <v>0</v>
      </c>
      <c r="AN125" s="42"/>
      <c r="AO125" s="46">
        <f t="shared" si="17"/>
        <v>0</v>
      </c>
      <c r="AP125" s="43">
        <v>1</v>
      </c>
      <c r="AQ125" s="46">
        <f t="shared" si="18"/>
        <v>1</v>
      </c>
      <c r="AR125" s="43"/>
      <c r="AS125" s="46">
        <f t="shared" si="19"/>
        <v>0</v>
      </c>
      <c r="AT125" s="42"/>
      <c r="AU125" s="46">
        <f t="shared" si="20"/>
        <v>0</v>
      </c>
      <c r="AV125" s="42"/>
      <c r="AW125" s="46">
        <f t="shared" si="21"/>
        <v>0</v>
      </c>
      <c r="AX125" s="43"/>
      <c r="AY125" s="46">
        <f t="shared" si="22"/>
        <v>0</v>
      </c>
      <c r="AZ125" s="43"/>
      <c r="BA125" s="46">
        <f t="shared" si="23"/>
        <v>0</v>
      </c>
      <c r="BB125" s="42"/>
      <c r="BC125" s="46">
        <f t="shared" si="24"/>
        <v>0</v>
      </c>
      <c r="BD125" s="43"/>
      <c r="BE125" s="46">
        <f t="shared" si="25"/>
        <v>0</v>
      </c>
      <c r="BF125" s="43"/>
      <c r="BG125" s="46">
        <f t="shared" si="26"/>
        <v>0</v>
      </c>
      <c r="BH125" s="42"/>
      <c r="BI125" s="46">
        <f t="shared" si="27"/>
        <v>0</v>
      </c>
      <c r="BJ125" s="43"/>
      <c r="BK125" s="45">
        <f t="shared" si="28"/>
        <v>0</v>
      </c>
      <c r="BL125" s="44"/>
    </row>
    <row r="126" spans="1:64" ht="15.75" customHeight="1" x14ac:dyDescent="0.2">
      <c r="A126" s="28" t="s">
        <v>334</v>
      </c>
      <c r="B126" s="38" t="s">
        <v>335</v>
      </c>
      <c r="C126" s="29" t="s">
        <v>78</v>
      </c>
      <c r="D126" s="38">
        <f t="shared" si="0"/>
        <v>1</v>
      </c>
      <c r="E126" s="39" t="s">
        <v>78</v>
      </c>
      <c r="F126" s="40" t="s">
        <v>77</v>
      </c>
      <c r="G126" s="41" t="s">
        <v>76</v>
      </c>
      <c r="H126" s="42"/>
      <c r="I126" s="43">
        <f t="shared" si="1"/>
        <v>0</v>
      </c>
      <c r="J126" s="43"/>
      <c r="K126" s="46">
        <f t="shared" si="2"/>
        <v>0</v>
      </c>
      <c r="L126" s="45"/>
      <c r="M126" s="46">
        <f t="shared" si="3"/>
        <v>0</v>
      </c>
      <c r="N126" s="42"/>
      <c r="O126" s="46">
        <f t="shared" si="4"/>
        <v>0</v>
      </c>
      <c r="P126" s="43"/>
      <c r="Q126" s="46">
        <f t="shared" si="5"/>
        <v>0</v>
      </c>
      <c r="R126" s="43"/>
      <c r="S126" s="46">
        <f t="shared" si="6"/>
        <v>0</v>
      </c>
      <c r="T126" s="42"/>
      <c r="U126" s="46">
        <f t="shared" si="7"/>
        <v>0</v>
      </c>
      <c r="V126" s="43"/>
      <c r="W126" s="46">
        <f t="shared" si="8"/>
        <v>0</v>
      </c>
      <c r="X126" s="43"/>
      <c r="Y126" s="46">
        <f t="shared" si="9"/>
        <v>0</v>
      </c>
      <c r="Z126" s="42"/>
      <c r="AA126" s="46">
        <f t="shared" si="10"/>
        <v>0</v>
      </c>
      <c r="AB126" s="43"/>
      <c r="AC126" s="46">
        <f t="shared" si="11"/>
        <v>0</v>
      </c>
      <c r="AD126" s="43"/>
      <c r="AE126" s="46">
        <f t="shared" si="12"/>
        <v>0</v>
      </c>
      <c r="AF126" s="43"/>
      <c r="AG126" s="46">
        <f t="shared" si="13"/>
        <v>0</v>
      </c>
      <c r="AH126" s="42"/>
      <c r="AI126" s="46">
        <f t="shared" si="14"/>
        <v>0</v>
      </c>
      <c r="AJ126" s="43"/>
      <c r="AK126" s="46">
        <f t="shared" si="15"/>
        <v>0</v>
      </c>
      <c r="AL126" s="43"/>
      <c r="AM126" s="46">
        <f t="shared" si="16"/>
        <v>0</v>
      </c>
      <c r="AN126" s="42"/>
      <c r="AO126" s="46">
        <f t="shared" si="17"/>
        <v>0</v>
      </c>
      <c r="AP126" s="43"/>
      <c r="AQ126" s="46">
        <f t="shared" si="18"/>
        <v>0</v>
      </c>
      <c r="AR126" s="43"/>
      <c r="AS126" s="46">
        <f t="shared" si="19"/>
        <v>0</v>
      </c>
      <c r="AT126" s="42"/>
      <c r="AU126" s="46">
        <f t="shared" si="20"/>
        <v>0</v>
      </c>
      <c r="AV126" s="42"/>
      <c r="AW126" s="46">
        <f t="shared" si="21"/>
        <v>0</v>
      </c>
      <c r="AX126" s="43"/>
      <c r="AY126" s="46">
        <f t="shared" si="22"/>
        <v>0</v>
      </c>
      <c r="AZ126" s="43"/>
      <c r="BA126" s="46">
        <f t="shared" si="23"/>
        <v>0</v>
      </c>
      <c r="BB126" s="42"/>
      <c r="BC126" s="46">
        <f t="shared" si="24"/>
        <v>0</v>
      </c>
      <c r="BD126" s="43"/>
      <c r="BE126" s="46">
        <f t="shared" si="25"/>
        <v>0</v>
      </c>
      <c r="BF126" s="43"/>
      <c r="BG126" s="46">
        <f t="shared" si="26"/>
        <v>0</v>
      </c>
      <c r="BH126" s="42">
        <v>1</v>
      </c>
      <c r="BI126" s="46">
        <f t="shared" si="27"/>
        <v>1</v>
      </c>
      <c r="BJ126" s="43"/>
      <c r="BK126" s="45">
        <f t="shared" si="28"/>
        <v>0</v>
      </c>
      <c r="BL126" s="44"/>
    </row>
    <row r="127" spans="1:64" ht="15.75" customHeight="1" x14ac:dyDescent="0.2">
      <c r="A127" s="28" t="s">
        <v>336</v>
      </c>
      <c r="B127" s="38" t="s">
        <v>337</v>
      </c>
      <c r="C127" s="29" t="s">
        <v>76</v>
      </c>
      <c r="D127" s="38">
        <f t="shared" si="0"/>
        <v>1</v>
      </c>
      <c r="E127" s="39" t="s">
        <v>76</v>
      </c>
      <c r="F127" s="40" t="s">
        <v>77</v>
      </c>
      <c r="G127" s="41" t="s">
        <v>78</v>
      </c>
      <c r="H127" s="42"/>
      <c r="I127" s="43">
        <f t="shared" si="1"/>
        <v>0</v>
      </c>
      <c r="J127" s="43"/>
      <c r="K127" s="46">
        <f t="shared" si="2"/>
        <v>0</v>
      </c>
      <c r="L127" s="45"/>
      <c r="M127" s="46">
        <f t="shared" si="3"/>
        <v>0</v>
      </c>
      <c r="N127" s="42"/>
      <c r="O127" s="46">
        <f t="shared" si="4"/>
        <v>0</v>
      </c>
      <c r="P127" s="43"/>
      <c r="Q127" s="46">
        <f t="shared" si="5"/>
        <v>0</v>
      </c>
      <c r="R127" s="43"/>
      <c r="S127" s="46">
        <f t="shared" si="6"/>
        <v>0</v>
      </c>
      <c r="T127" s="42"/>
      <c r="U127" s="46">
        <f t="shared" si="7"/>
        <v>0</v>
      </c>
      <c r="V127" s="43"/>
      <c r="W127" s="46">
        <f t="shared" si="8"/>
        <v>0</v>
      </c>
      <c r="X127" s="43"/>
      <c r="Y127" s="46">
        <f t="shared" si="9"/>
        <v>0</v>
      </c>
      <c r="Z127" s="42"/>
      <c r="AA127" s="46">
        <f t="shared" si="10"/>
        <v>0</v>
      </c>
      <c r="AB127" s="43"/>
      <c r="AC127" s="46">
        <f t="shared" si="11"/>
        <v>0</v>
      </c>
      <c r="AD127" s="43"/>
      <c r="AE127" s="46">
        <f t="shared" si="12"/>
        <v>0</v>
      </c>
      <c r="AF127" s="43"/>
      <c r="AG127" s="46">
        <f t="shared" si="13"/>
        <v>0</v>
      </c>
      <c r="AH127" s="42"/>
      <c r="AI127" s="46">
        <f t="shared" si="14"/>
        <v>0</v>
      </c>
      <c r="AJ127" s="43"/>
      <c r="AK127" s="46">
        <f t="shared" si="15"/>
        <v>0</v>
      </c>
      <c r="AL127" s="43"/>
      <c r="AM127" s="46">
        <f t="shared" si="16"/>
        <v>0</v>
      </c>
      <c r="AN127" s="42"/>
      <c r="AO127" s="46">
        <f t="shared" si="17"/>
        <v>0</v>
      </c>
      <c r="AP127" s="43"/>
      <c r="AQ127" s="46">
        <f t="shared" si="18"/>
        <v>0</v>
      </c>
      <c r="AR127" s="43"/>
      <c r="AS127" s="46">
        <f t="shared" si="19"/>
        <v>0</v>
      </c>
      <c r="AT127" s="42"/>
      <c r="AU127" s="46">
        <f t="shared" si="20"/>
        <v>0</v>
      </c>
      <c r="AV127" s="42"/>
      <c r="AW127" s="46">
        <f t="shared" si="21"/>
        <v>0</v>
      </c>
      <c r="AX127" s="43"/>
      <c r="AY127" s="46">
        <f t="shared" si="22"/>
        <v>0</v>
      </c>
      <c r="AZ127" s="43"/>
      <c r="BA127" s="46">
        <f t="shared" si="23"/>
        <v>0</v>
      </c>
      <c r="BB127" s="42">
        <v>1</v>
      </c>
      <c r="BC127" s="46">
        <f t="shared" si="24"/>
        <v>1</v>
      </c>
      <c r="BD127" s="43"/>
      <c r="BE127" s="46">
        <f t="shared" si="25"/>
        <v>0</v>
      </c>
      <c r="BF127" s="43"/>
      <c r="BG127" s="46">
        <f t="shared" si="26"/>
        <v>0</v>
      </c>
      <c r="BH127" s="42"/>
      <c r="BI127" s="46">
        <f t="shared" si="27"/>
        <v>0</v>
      </c>
      <c r="BJ127" s="43"/>
      <c r="BK127" s="45">
        <f t="shared" si="28"/>
        <v>0</v>
      </c>
      <c r="BL127" s="44"/>
    </row>
    <row r="128" spans="1:64" ht="15.75" customHeight="1" x14ac:dyDescent="0.2">
      <c r="A128" s="28" t="s">
        <v>338</v>
      </c>
      <c r="B128" s="38" t="s">
        <v>339</v>
      </c>
      <c r="C128" s="29" t="s">
        <v>76</v>
      </c>
      <c r="D128" s="38">
        <f t="shared" si="0"/>
        <v>1</v>
      </c>
      <c r="E128" s="39" t="s">
        <v>76</v>
      </c>
      <c r="F128" s="40" t="s">
        <v>77</v>
      </c>
      <c r="G128" s="41" t="s">
        <v>78</v>
      </c>
      <c r="H128" s="42"/>
      <c r="I128" s="43">
        <f t="shared" si="1"/>
        <v>0</v>
      </c>
      <c r="J128" s="43"/>
      <c r="K128" s="46">
        <f t="shared" si="2"/>
        <v>0</v>
      </c>
      <c r="L128" s="45"/>
      <c r="M128" s="46">
        <f t="shared" si="3"/>
        <v>0</v>
      </c>
      <c r="N128" s="42"/>
      <c r="O128" s="46">
        <f t="shared" si="4"/>
        <v>0</v>
      </c>
      <c r="P128" s="43"/>
      <c r="Q128" s="46">
        <f t="shared" si="5"/>
        <v>0</v>
      </c>
      <c r="R128" s="43">
        <v>1</v>
      </c>
      <c r="S128" s="46">
        <f t="shared" si="6"/>
        <v>1</v>
      </c>
      <c r="T128" s="42"/>
      <c r="U128" s="46">
        <f t="shared" si="7"/>
        <v>0</v>
      </c>
      <c r="V128" s="43"/>
      <c r="W128" s="46">
        <f t="shared" si="8"/>
        <v>0</v>
      </c>
      <c r="X128" s="43"/>
      <c r="Y128" s="46">
        <f t="shared" si="9"/>
        <v>0</v>
      </c>
      <c r="Z128" s="42"/>
      <c r="AA128" s="46">
        <f t="shared" si="10"/>
        <v>0</v>
      </c>
      <c r="AB128" s="43"/>
      <c r="AC128" s="46">
        <f t="shared" si="11"/>
        <v>0</v>
      </c>
      <c r="AD128" s="43"/>
      <c r="AE128" s="46">
        <f t="shared" si="12"/>
        <v>0</v>
      </c>
      <c r="AF128" s="43"/>
      <c r="AG128" s="46">
        <f t="shared" si="13"/>
        <v>0</v>
      </c>
      <c r="AH128" s="42"/>
      <c r="AI128" s="46">
        <f t="shared" si="14"/>
        <v>0</v>
      </c>
      <c r="AJ128" s="43"/>
      <c r="AK128" s="46">
        <f t="shared" si="15"/>
        <v>0</v>
      </c>
      <c r="AL128" s="43"/>
      <c r="AM128" s="46">
        <f t="shared" si="16"/>
        <v>0</v>
      </c>
      <c r="AN128" s="42"/>
      <c r="AO128" s="46">
        <f t="shared" si="17"/>
        <v>0</v>
      </c>
      <c r="AP128" s="43"/>
      <c r="AQ128" s="46">
        <f t="shared" si="18"/>
        <v>0</v>
      </c>
      <c r="AR128" s="43"/>
      <c r="AS128" s="46">
        <f t="shared" si="19"/>
        <v>0</v>
      </c>
      <c r="AT128" s="42"/>
      <c r="AU128" s="46">
        <f t="shared" si="20"/>
        <v>0</v>
      </c>
      <c r="AV128" s="42"/>
      <c r="AW128" s="46">
        <f t="shared" si="21"/>
        <v>0</v>
      </c>
      <c r="AX128" s="43"/>
      <c r="AY128" s="46">
        <f t="shared" si="22"/>
        <v>0</v>
      </c>
      <c r="AZ128" s="43"/>
      <c r="BA128" s="46">
        <f t="shared" si="23"/>
        <v>0</v>
      </c>
      <c r="BB128" s="42"/>
      <c r="BC128" s="46">
        <f t="shared" si="24"/>
        <v>0</v>
      </c>
      <c r="BD128" s="43"/>
      <c r="BE128" s="46">
        <f t="shared" si="25"/>
        <v>0</v>
      </c>
      <c r="BF128" s="43"/>
      <c r="BG128" s="46">
        <f t="shared" si="26"/>
        <v>0</v>
      </c>
      <c r="BH128" s="42"/>
      <c r="BI128" s="46">
        <f t="shared" si="27"/>
        <v>0</v>
      </c>
      <c r="BJ128" s="43"/>
      <c r="BK128" s="45">
        <f t="shared" si="28"/>
        <v>0</v>
      </c>
      <c r="BL128" s="44"/>
    </row>
    <row r="129" spans="1:64" ht="15.75" customHeight="1" x14ac:dyDescent="0.2">
      <c r="A129" s="28" t="s">
        <v>340</v>
      </c>
      <c r="B129" s="48" t="s">
        <v>639</v>
      </c>
      <c r="C129" s="29" t="s">
        <v>76</v>
      </c>
      <c r="D129" s="38">
        <f t="shared" si="0"/>
        <v>1</v>
      </c>
      <c r="E129" s="39" t="s">
        <v>76</v>
      </c>
      <c r="F129" s="40" t="s">
        <v>77</v>
      </c>
      <c r="G129" s="41" t="s">
        <v>78</v>
      </c>
      <c r="H129" s="42"/>
      <c r="I129" s="43">
        <f t="shared" si="1"/>
        <v>0</v>
      </c>
      <c r="J129" s="43"/>
      <c r="K129" s="46">
        <f t="shared" si="2"/>
        <v>0</v>
      </c>
      <c r="L129" s="45"/>
      <c r="M129" s="46">
        <f t="shared" si="3"/>
        <v>0</v>
      </c>
      <c r="N129" s="42"/>
      <c r="O129" s="46">
        <f t="shared" si="4"/>
        <v>0</v>
      </c>
      <c r="P129" s="43"/>
      <c r="Q129" s="46">
        <f t="shared" si="5"/>
        <v>0</v>
      </c>
      <c r="R129" s="43">
        <v>1</v>
      </c>
      <c r="S129" s="46">
        <f t="shared" si="6"/>
        <v>1</v>
      </c>
      <c r="T129" s="42"/>
      <c r="U129" s="46">
        <f t="shared" si="7"/>
        <v>0</v>
      </c>
      <c r="V129" s="43"/>
      <c r="W129" s="46">
        <f t="shared" si="8"/>
        <v>0</v>
      </c>
      <c r="X129" s="43"/>
      <c r="Y129" s="46">
        <f t="shared" si="9"/>
        <v>0</v>
      </c>
      <c r="Z129" s="42"/>
      <c r="AA129" s="46">
        <f t="shared" si="10"/>
        <v>0</v>
      </c>
      <c r="AB129" s="43"/>
      <c r="AC129" s="46">
        <f t="shared" si="11"/>
        <v>0</v>
      </c>
      <c r="AD129" s="43"/>
      <c r="AE129" s="46">
        <f t="shared" si="12"/>
        <v>0</v>
      </c>
      <c r="AF129" s="43"/>
      <c r="AG129" s="46">
        <f t="shared" si="13"/>
        <v>0</v>
      </c>
      <c r="AH129" s="42"/>
      <c r="AI129" s="46">
        <f t="shared" si="14"/>
        <v>0</v>
      </c>
      <c r="AJ129" s="43"/>
      <c r="AK129" s="46">
        <f t="shared" si="15"/>
        <v>0</v>
      </c>
      <c r="AL129" s="43"/>
      <c r="AM129" s="46">
        <f t="shared" si="16"/>
        <v>0</v>
      </c>
      <c r="AN129" s="42"/>
      <c r="AO129" s="46">
        <f t="shared" si="17"/>
        <v>0</v>
      </c>
      <c r="AP129" s="43"/>
      <c r="AQ129" s="46">
        <f t="shared" si="18"/>
        <v>0</v>
      </c>
      <c r="AR129" s="43"/>
      <c r="AS129" s="46">
        <f t="shared" si="19"/>
        <v>0</v>
      </c>
      <c r="AT129" s="42"/>
      <c r="AU129" s="46">
        <f t="shared" si="20"/>
        <v>0</v>
      </c>
      <c r="AV129" s="42"/>
      <c r="AW129" s="46">
        <f t="shared" si="21"/>
        <v>0</v>
      </c>
      <c r="AX129" s="43"/>
      <c r="AY129" s="46">
        <f t="shared" si="22"/>
        <v>0</v>
      </c>
      <c r="AZ129" s="43"/>
      <c r="BA129" s="46">
        <f t="shared" si="23"/>
        <v>0</v>
      </c>
      <c r="BB129" s="42"/>
      <c r="BC129" s="46">
        <f t="shared" si="24"/>
        <v>0</v>
      </c>
      <c r="BD129" s="43"/>
      <c r="BE129" s="46">
        <f t="shared" si="25"/>
        <v>0</v>
      </c>
      <c r="BF129" s="43"/>
      <c r="BG129" s="46">
        <f t="shared" si="26"/>
        <v>0</v>
      </c>
      <c r="BH129" s="42"/>
      <c r="BI129" s="46">
        <f t="shared" si="27"/>
        <v>0</v>
      </c>
      <c r="BJ129" s="43"/>
      <c r="BK129" s="45">
        <f t="shared" si="28"/>
        <v>0</v>
      </c>
      <c r="BL129" s="44"/>
    </row>
    <row r="130" spans="1:64" ht="15.75" customHeight="1" x14ac:dyDescent="0.2">
      <c r="A130" s="28" t="s">
        <v>341</v>
      </c>
      <c r="B130" s="48" t="s">
        <v>342</v>
      </c>
      <c r="C130" s="29" t="s">
        <v>76</v>
      </c>
      <c r="D130" s="38">
        <f t="shared" si="0"/>
        <v>1</v>
      </c>
      <c r="E130" s="39" t="s">
        <v>76</v>
      </c>
      <c r="F130" s="40" t="s">
        <v>77</v>
      </c>
      <c r="G130" s="41" t="s">
        <v>78</v>
      </c>
      <c r="H130" s="42"/>
      <c r="I130" s="43">
        <f t="shared" si="1"/>
        <v>0</v>
      </c>
      <c r="J130" s="43"/>
      <c r="K130" s="46">
        <f t="shared" si="2"/>
        <v>0</v>
      </c>
      <c r="L130" s="45"/>
      <c r="M130" s="46">
        <f t="shared" si="3"/>
        <v>0</v>
      </c>
      <c r="N130" s="42"/>
      <c r="O130" s="46">
        <f t="shared" si="4"/>
        <v>0</v>
      </c>
      <c r="P130" s="43"/>
      <c r="Q130" s="46">
        <f t="shared" si="5"/>
        <v>0</v>
      </c>
      <c r="R130" s="43"/>
      <c r="S130" s="46">
        <f t="shared" si="6"/>
        <v>0</v>
      </c>
      <c r="T130" s="42"/>
      <c r="U130" s="46">
        <f t="shared" si="7"/>
        <v>0</v>
      </c>
      <c r="V130" s="43"/>
      <c r="W130" s="46">
        <f t="shared" si="8"/>
        <v>0</v>
      </c>
      <c r="X130" s="43"/>
      <c r="Y130" s="46">
        <f t="shared" si="9"/>
        <v>0</v>
      </c>
      <c r="Z130" s="42"/>
      <c r="AA130" s="46">
        <f t="shared" si="10"/>
        <v>0</v>
      </c>
      <c r="AB130" s="43"/>
      <c r="AC130" s="46">
        <f t="shared" si="11"/>
        <v>0</v>
      </c>
      <c r="AD130" s="43"/>
      <c r="AE130" s="46">
        <f t="shared" si="12"/>
        <v>0</v>
      </c>
      <c r="AF130" s="43"/>
      <c r="AG130" s="46">
        <f t="shared" si="13"/>
        <v>0</v>
      </c>
      <c r="AH130" s="42"/>
      <c r="AI130" s="46">
        <f t="shared" si="14"/>
        <v>0</v>
      </c>
      <c r="AJ130" s="43"/>
      <c r="AK130" s="46">
        <f t="shared" si="15"/>
        <v>0</v>
      </c>
      <c r="AL130" s="43"/>
      <c r="AM130" s="46">
        <f t="shared" si="16"/>
        <v>0</v>
      </c>
      <c r="AN130" s="42"/>
      <c r="AO130" s="46">
        <f t="shared" si="17"/>
        <v>0</v>
      </c>
      <c r="AP130" s="43"/>
      <c r="AQ130" s="46">
        <f t="shared" si="18"/>
        <v>0</v>
      </c>
      <c r="AR130" s="43"/>
      <c r="AS130" s="46">
        <f t="shared" si="19"/>
        <v>0</v>
      </c>
      <c r="AT130" s="42"/>
      <c r="AU130" s="46">
        <f t="shared" si="20"/>
        <v>0</v>
      </c>
      <c r="AV130" s="42"/>
      <c r="AW130" s="46">
        <f t="shared" si="21"/>
        <v>0</v>
      </c>
      <c r="AX130" s="43"/>
      <c r="AY130" s="46">
        <f t="shared" si="22"/>
        <v>0</v>
      </c>
      <c r="AZ130" s="43"/>
      <c r="BA130" s="46">
        <f t="shared" si="23"/>
        <v>0</v>
      </c>
      <c r="BB130" s="42"/>
      <c r="BC130" s="46">
        <f t="shared" si="24"/>
        <v>0</v>
      </c>
      <c r="BD130" s="43"/>
      <c r="BE130" s="46">
        <f t="shared" si="25"/>
        <v>0</v>
      </c>
      <c r="BF130" s="43"/>
      <c r="BG130" s="46">
        <f t="shared" si="26"/>
        <v>0</v>
      </c>
      <c r="BH130" s="42"/>
      <c r="BI130" s="46">
        <f t="shared" si="27"/>
        <v>0</v>
      </c>
      <c r="BJ130" s="43">
        <v>1</v>
      </c>
      <c r="BK130" s="45">
        <f t="shared" si="28"/>
        <v>1</v>
      </c>
      <c r="BL130" s="44"/>
    </row>
    <row r="131" spans="1:64" ht="15.75" customHeight="1" x14ac:dyDescent="0.2">
      <c r="A131" s="28" t="s">
        <v>343</v>
      </c>
      <c r="B131" s="48" t="s">
        <v>344</v>
      </c>
      <c r="C131" s="29" t="s">
        <v>78</v>
      </c>
      <c r="D131" s="38">
        <f t="shared" si="0"/>
        <v>1</v>
      </c>
      <c r="E131" s="39" t="s">
        <v>78</v>
      </c>
      <c r="F131" s="40" t="s">
        <v>77</v>
      </c>
      <c r="G131" s="41" t="s">
        <v>76</v>
      </c>
      <c r="H131" s="42"/>
      <c r="I131" s="43">
        <f t="shared" si="1"/>
        <v>0</v>
      </c>
      <c r="J131" s="43"/>
      <c r="K131" s="46">
        <f t="shared" si="2"/>
        <v>0</v>
      </c>
      <c r="L131" s="45"/>
      <c r="M131" s="46">
        <f t="shared" si="3"/>
        <v>0</v>
      </c>
      <c r="N131" s="42"/>
      <c r="O131" s="46">
        <f t="shared" si="4"/>
        <v>0</v>
      </c>
      <c r="P131" s="43"/>
      <c r="Q131" s="46">
        <f t="shared" si="5"/>
        <v>0</v>
      </c>
      <c r="R131" s="43"/>
      <c r="S131" s="46">
        <f t="shared" si="6"/>
        <v>0</v>
      </c>
      <c r="T131" s="42"/>
      <c r="U131" s="46">
        <f t="shared" si="7"/>
        <v>0</v>
      </c>
      <c r="V131" s="43"/>
      <c r="W131" s="46">
        <f t="shared" si="8"/>
        <v>0</v>
      </c>
      <c r="X131" s="43"/>
      <c r="Y131" s="46">
        <f t="shared" si="9"/>
        <v>0</v>
      </c>
      <c r="Z131" s="42"/>
      <c r="AA131" s="46">
        <f t="shared" si="10"/>
        <v>0</v>
      </c>
      <c r="AB131" s="43"/>
      <c r="AC131" s="46">
        <f t="shared" si="11"/>
        <v>0</v>
      </c>
      <c r="AD131" s="43"/>
      <c r="AE131" s="46">
        <f t="shared" si="12"/>
        <v>0</v>
      </c>
      <c r="AF131" s="43"/>
      <c r="AG131" s="46">
        <f t="shared" si="13"/>
        <v>0</v>
      </c>
      <c r="AH131" s="42"/>
      <c r="AI131" s="46">
        <f t="shared" si="14"/>
        <v>0</v>
      </c>
      <c r="AJ131" s="43"/>
      <c r="AK131" s="46">
        <f t="shared" si="15"/>
        <v>0</v>
      </c>
      <c r="AL131" s="43"/>
      <c r="AM131" s="46">
        <f t="shared" si="16"/>
        <v>0</v>
      </c>
      <c r="AN131" s="42"/>
      <c r="AO131" s="46">
        <f t="shared" si="17"/>
        <v>0</v>
      </c>
      <c r="AP131" s="43"/>
      <c r="AQ131" s="46">
        <f t="shared" si="18"/>
        <v>0</v>
      </c>
      <c r="AR131" s="43"/>
      <c r="AS131" s="46">
        <f t="shared" si="19"/>
        <v>0</v>
      </c>
      <c r="AT131" s="42"/>
      <c r="AU131" s="46">
        <f t="shared" si="20"/>
        <v>0</v>
      </c>
      <c r="AV131" s="42"/>
      <c r="AW131" s="46">
        <f t="shared" si="21"/>
        <v>0</v>
      </c>
      <c r="AX131" s="43"/>
      <c r="AY131" s="46">
        <f t="shared" si="22"/>
        <v>0</v>
      </c>
      <c r="AZ131" s="43"/>
      <c r="BA131" s="46">
        <f t="shared" si="23"/>
        <v>0</v>
      </c>
      <c r="BB131" s="42">
        <v>1</v>
      </c>
      <c r="BC131" s="46">
        <f t="shared" si="24"/>
        <v>1</v>
      </c>
      <c r="BD131" s="43"/>
      <c r="BE131" s="46">
        <f t="shared" si="25"/>
        <v>0</v>
      </c>
      <c r="BF131" s="43"/>
      <c r="BG131" s="46">
        <f t="shared" si="26"/>
        <v>0</v>
      </c>
      <c r="BH131" s="42"/>
      <c r="BI131" s="46">
        <f t="shared" si="27"/>
        <v>0</v>
      </c>
      <c r="BJ131" s="43"/>
      <c r="BK131" s="45">
        <f t="shared" si="28"/>
        <v>0</v>
      </c>
      <c r="BL131" s="44"/>
    </row>
    <row r="132" spans="1:64" ht="15.75" customHeight="1" x14ac:dyDescent="0.2">
      <c r="A132" s="28" t="s">
        <v>345</v>
      </c>
      <c r="B132" s="48" t="s">
        <v>346</v>
      </c>
      <c r="C132" s="29" t="s">
        <v>76</v>
      </c>
      <c r="D132" s="38">
        <f t="shared" si="0"/>
        <v>1</v>
      </c>
      <c r="E132" s="39" t="s">
        <v>76</v>
      </c>
      <c r="F132" s="40" t="s">
        <v>77</v>
      </c>
      <c r="G132" s="41" t="s">
        <v>78</v>
      </c>
      <c r="H132" s="42"/>
      <c r="I132" s="43">
        <f t="shared" si="1"/>
        <v>0</v>
      </c>
      <c r="J132" s="43"/>
      <c r="K132" s="46">
        <f t="shared" si="2"/>
        <v>0</v>
      </c>
      <c r="L132" s="45"/>
      <c r="M132" s="46">
        <f t="shared" si="3"/>
        <v>0</v>
      </c>
      <c r="N132" s="42"/>
      <c r="O132" s="46">
        <f t="shared" si="4"/>
        <v>0</v>
      </c>
      <c r="P132" s="43"/>
      <c r="Q132" s="46">
        <f t="shared" si="5"/>
        <v>0</v>
      </c>
      <c r="R132" s="43"/>
      <c r="S132" s="46">
        <f t="shared" si="6"/>
        <v>0</v>
      </c>
      <c r="T132" s="42"/>
      <c r="U132" s="46">
        <f t="shared" si="7"/>
        <v>0</v>
      </c>
      <c r="V132" s="43"/>
      <c r="W132" s="46">
        <f t="shared" si="8"/>
        <v>0</v>
      </c>
      <c r="X132" s="43"/>
      <c r="Y132" s="46">
        <f t="shared" si="9"/>
        <v>0</v>
      </c>
      <c r="Z132" s="42"/>
      <c r="AA132" s="46">
        <f t="shared" si="10"/>
        <v>0</v>
      </c>
      <c r="AB132" s="43"/>
      <c r="AC132" s="46">
        <f t="shared" si="11"/>
        <v>0</v>
      </c>
      <c r="AD132" s="43"/>
      <c r="AE132" s="46">
        <f t="shared" si="12"/>
        <v>0</v>
      </c>
      <c r="AF132" s="43"/>
      <c r="AG132" s="46">
        <f t="shared" si="13"/>
        <v>0</v>
      </c>
      <c r="AH132" s="42"/>
      <c r="AI132" s="46">
        <f t="shared" si="14"/>
        <v>0</v>
      </c>
      <c r="AJ132" s="43"/>
      <c r="AK132" s="46">
        <f t="shared" si="15"/>
        <v>0</v>
      </c>
      <c r="AL132" s="43"/>
      <c r="AM132" s="46">
        <f t="shared" si="16"/>
        <v>0</v>
      </c>
      <c r="AN132" s="42"/>
      <c r="AO132" s="46">
        <f t="shared" si="17"/>
        <v>0</v>
      </c>
      <c r="AP132" s="43"/>
      <c r="AQ132" s="46">
        <f t="shared" si="18"/>
        <v>0</v>
      </c>
      <c r="AR132" s="43">
        <v>1</v>
      </c>
      <c r="AS132" s="46">
        <f t="shared" si="19"/>
        <v>1</v>
      </c>
      <c r="AT132" s="42"/>
      <c r="AU132" s="46">
        <f t="shared" si="20"/>
        <v>0</v>
      </c>
      <c r="AV132" s="42"/>
      <c r="AW132" s="46">
        <f t="shared" si="21"/>
        <v>0</v>
      </c>
      <c r="AX132" s="43"/>
      <c r="AY132" s="46">
        <f t="shared" si="22"/>
        <v>0</v>
      </c>
      <c r="AZ132" s="43"/>
      <c r="BA132" s="46">
        <f t="shared" si="23"/>
        <v>0</v>
      </c>
      <c r="BB132" s="42"/>
      <c r="BC132" s="46">
        <f t="shared" si="24"/>
        <v>0</v>
      </c>
      <c r="BD132" s="43"/>
      <c r="BE132" s="46">
        <f t="shared" si="25"/>
        <v>0</v>
      </c>
      <c r="BF132" s="43"/>
      <c r="BG132" s="46">
        <f t="shared" si="26"/>
        <v>0</v>
      </c>
      <c r="BH132" s="42"/>
      <c r="BI132" s="46">
        <f t="shared" si="27"/>
        <v>0</v>
      </c>
      <c r="BJ132" s="43"/>
      <c r="BK132" s="45">
        <f t="shared" si="28"/>
        <v>0</v>
      </c>
      <c r="BL132" s="44"/>
    </row>
    <row r="133" spans="1:64" ht="15.75" customHeight="1" x14ac:dyDescent="0.2">
      <c r="A133" s="28" t="s">
        <v>347</v>
      </c>
      <c r="B133" s="48" t="s">
        <v>348</v>
      </c>
      <c r="C133" s="29" t="s">
        <v>76</v>
      </c>
      <c r="D133" s="38">
        <f t="shared" si="0"/>
        <v>-1</v>
      </c>
      <c r="E133" s="39" t="s">
        <v>78</v>
      </c>
      <c r="F133" s="40" t="s">
        <v>77</v>
      </c>
      <c r="G133" s="41" t="s">
        <v>76</v>
      </c>
      <c r="H133" s="42"/>
      <c r="I133" s="43">
        <f t="shared" si="1"/>
        <v>0</v>
      </c>
      <c r="J133" s="43"/>
      <c r="K133" s="46">
        <f t="shared" si="2"/>
        <v>0</v>
      </c>
      <c r="L133" s="45"/>
      <c r="M133" s="46">
        <f t="shared" si="3"/>
        <v>0</v>
      </c>
      <c r="N133" s="42"/>
      <c r="O133" s="46">
        <f t="shared" si="4"/>
        <v>0</v>
      </c>
      <c r="P133" s="43"/>
      <c r="Q133" s="46">
        <f t="shared" si="5"/>
        <v>0</v>
      </c>
      <c r="R133" s="43"/>
      <c r="S133" s="46">
        <f t="shared" si="6"/>
        <v>0</v>
      </c>
      <c r="T133" s="42">
        <v>1</v>
      </c>
      <c r="U133" s="46">
        <f t="shared" si="7"/>
        <v>-1</v>
      </c>
      <c r="V133" s="43"/>
      <c r="W133" s="46">
        <f t="shared" si="8"/>
        <v>0</v>
      </c>
      <c r="X133" s="43"/>
      <c r="Y133" s="46">
        <f t="shared" si="9"/>
        <v>0</v>
      </c>
      <c r="Z133" s="42"/>
      <c r="AA133" s="46">
        <f t="shared" si="10"/>
        <v>0</v>
      </c>
      <c r="AB133" s="43"/>
      <c r="AC133" s="46">
        <f t="shared" si="11"/>
        <v>0</v>
      </c>
      <c r="AD133" s="43"/>
      <c r="AE133" s="46">
        <f t="shared" si="12"/>
        <v>0</v>
      </c>
      <c r="AF133" s="43"/>
      <c r="AG133" s="46">
        <f t="shared" si="13"/>
        <v>0</v>
      </c>
      <c r="AH133" s="42"/>
      <c r="AI133" s="46">
        <f t="shared" si="14"/>
        <v>0</v>
      </c>
      <c r="AJ133" s="43"/>
      <c r="AK133" s="46">
        <f t="shared" si="15"/>
        <v>0</v>
      </c>
      <c r="AL133" s="43"/>
      <c r="AM133" s="46">
        <f t="shared" si="16"/>
        <v>0</v>
      </c>
      <c r="AN133" s="42"/>
      <c r="AO133" s="46">
        <f t="shared" si="17"/>
        <v>0</v>
      </c>
      <c r="AP133" s="43"/>
      <c r="AQ133" s="46">
        <f t="shared" si="18"/>
        <v>0</v>
      </c>
      <c r="AR133" s="43"/>
      <c r="AS133" s="46">
        <f t="shared" si="19"/>
        <v>0</v>
      </c>
      <c r="AT133" s="42"/>
      <c r="AU133" s="46">
        <f t="shared" si="20"/>
        <v>0</v>
      </c>
      <c r="AV133" s="42"/>
      <c r="AW133" s="46">
        <f t="shared" si="21"/>
        <v>0</v>
      </c>
      <c r="AX133" s="43"/>
      <c r="AY133" s="46">
        <f t="shared" si="22"/>
        <v>0</v>
      </c>
      <c r="AZ133" s="43"/>
      <c r="BA133" s="46">
        <f t="shared" si="23"/>
        <v>0</v>
      </c>
      <c r="BB133" s="42"/>
      <c r="BC133" s="46">
        <f t="shared" si="24"/>
        <v>0</v>
      </c>
      <c r="BD133" s="43"/>
      <c r="BE133" s="46">
        <f t="shared" si="25"/>
        <v>0</v>
      </c>
      <c r="BF133" s="43"/>
      <c r="BG133" s="46">
        <f t="shared" si="26"/>
        <v>0</v>
      </c>
      <c r="BH133" s="42"/>
      <c r="BI133" s="46">
        <f t="shared" si="27"/>
        <v>0</v>
      </c>
      <c r="BJ133" s="43"/>
      <c r="BK133" s="45">
        <f t="shared" si="28"/>
        <v>0</v>
      </c>
      <c r="BL133" s="44"/>
    </row>
    <row r="134" spans="1:64" ht="15.75" customHeight="1" x14ac:dyDescent="0.2">
      <c r="A134" s="28" t="s">
        <v>349</v>
      </c>
      <c r="B134" s="48" t="s">
        <v>350</v>
      </c>
      <c r="C134" s="29" t="s">
        <v>78</v>
      </c>
      <c r="D134" s="38">
        <f t="shared" si="0"/>
        <v>1</v>
      </c>
      <c r="E134" s="39" t="s">
        <v>78</v>
      </c>
      <c r="F134" s="40" t="s">
        <v>77</v>
      </c>
      <c r="G134" s="41" t="s">
        <v>76</v>
      </c>
      <c r="H134" s="42"/>
      <c r="I134" s="43">
        <f t="shared" si="1"/>
        <v>0</v>
      </c>
      <c r="J134" s="43"/>
      <c r="K134" s="46">
        <f t="shared" si="2"/>
        <v>0</v>
      </c>
      <c r="L134" s="45"/>
      <c r="M134" s="46">
        <f t="shared" si="3"/>
        <v>0</v>
      </c>
      <c r="N134" s="42"/>
      <c r="O134" s="46">
        <f t="shared" si="4"/>
        <v>0</v>
      </c>
      <c r="P134" s="43"/>
      <c r="Q134" s="46">
        <f t="shared" si="5"/>
        <v>0</v>
      </c>
      <c r="R134" s="43"/>
      <c r="S134" s="46">
        <f t="shared" si="6"/>
        <v>0</v>
      </c>
      <c r="T134" s="42"/>
      <c r="U134" s="46">
        <f t="shared" si="7"/>
        <v>0</v>
      </c>
      <c r="V134" s="43"/>
      <c r="W134" s="46">
        <f t="shared" si="8"/>
        <v>0</v>
      </c>
      <c r="X134" s="43"/>
      <c r="Y134" s="46">
        <f t="shared" si="9"/>
        <v>0</v>
      </c>
      <c r="Z134" s="42"/>
      <c r="AA134" s="46">
        <f t="shared" si="10"/>
        <v>0</v>
      </c>
      <c r="AB134" s="43"/>
      <c r="AC134" s="46">
        <f t="shared" si="11"/>
        <v>0</v>
      </c>
      <c r="AD134" s="43"/>
      <c r="AE134" s="46">
        <f t="shared" si="12"/>
        <v>0</v>
      </c>
      <c r="AF134" s="43"/>
      <c r="AG134" s="46">
        <f t="shared" si="13"/>
        <v>0</v>
      </c>
      <c r="AH134" s="42"/>
      <c r="AI134" s="46">
        <f t="shared" si="14"/>
        <v>0</v>
      </c>
      <c r="AJ134" s="43"/>
      <c r="AK134" s="46">
        <f t="shared" si="15"/>
        <v>0</v>
      </c>
      <c r="AL134" s="43"/>
      <c r="AM134" s="46">
        <f t="shared" si="16"/>
        <v>0</v>
      </c>
      <c r="AN134" s="42"/>
      <c r="AO134" s="46">
        <f t="shared" si="17"/>
        <v>0</v>
      </c>
      <c r="AP134" s="43"/>
      <c r="AQ134" s="46">
        <f t="shared" si="18"/>
        <v>0</v>
      </c>
      <c r="AR134" s="43"/>
      <c r="AS134" s="46">
        <f t="shared" si="19"/>
        <v>0</v>
      </c>
      <c r="AT134" s="42"/>
      <c r="AU134" s="46">
        <f t="shared" si="20"/>
        <v>0</v>
      </c>
      <c r="AV134" s="42"/>
      <c r="AW134" s="46">
        <f t="shared" si="21"/>
        <v>0</v>
      </c>
      <c r="AX134" s="43"/>
      <c r="AY134" s="46">
        <f t="shared" si="22"/>
        <v>0</v>
      </c>
      <c r="AZ134" s="43"/>
      <c r="BA134" s="46">
        <f t="shared" si="23"/>
        <v>0</v>
      </c>
      <c r="BB134" s="42"/>
      <c r="BC134" s="46">
        <f t="shared" si="24"/>
        <v>0</v>
      </c>
      <c r="BD134" s="43">
        <v>1</v>
      </c>
      <c r="BE134" s="46">
        <f t="shared" si="25"/>
        <v>1</v>
      </c>
      <c r="BF134" s="43"/>
      <c r="BG134" s="46">
        <f t="shared" si="26"/>
        <v>0</v>
      </c>
      <c r="BH134" s="42"/>
      <c r="BI134" s="46">
        <f t="shared" si="27"/>
        <v>0</v>
      </c>
      <c r="BJ134" s="43"/>
      <c r="BK134" s="45">
        <f t="shared" si="28"/>
        <v>0</v>
      </c>
      <c r="BL134" s="44"/>
    </row>
    <row r="135" spans="1:64" ht="15.75" customHeight="1" x14ac:dyDescent="0.2">
      <c r="A135" s="28" t="s">
        <v>351</v>
      </c>
      <c r="B135" s="38" t="s">
        <v>352</v>
      </c>
      <c r="C135" s="29" t="s">
        <v>76</v>
      </c>
      <c r="D135" s="38">
        <f t="shared" si="0"/>
        <v>1</v>
      </c>
      <c r="E135" s="39" t="s">
        <v>76</v>
      </c>
      <c r="F135" s="40" t="s">
        <v>77</v>
      </c>
      <c r="G135" s="41" t="s">
        <v>78</v>
      </c>
      <c r="H135" s="42"/>
      <c r="I135" s="43">
        <f t="shared" si="1"/>
        <v>0</v>
      </c>
      <c r="J135" s="43"/>
      <c r="K135" s="46">
        <f t="shared" si="2"/>
        <v>0</v>
      </c>
      <c r="L135" s="45"/>
      <c r="M135" s="46">
        <f t="shared" si="3"/>
        <v>0</v>
      </c>
      <c r="N135" s="42"/>
      <c r="O135" s="46">
        <f t="shared" si="4"/>
        <v>0</v>
      </c>
      <c r="P135" s="43"/>
      <c r="Q135" s="46">
        <f t="shared" si="5"/>
        <v>0</v>
      </c>
      <c r="R135" s="43"/>
      <c r="S135" s="46">
        <f t="shared" si="6"/>
        <v>0</v>
      </c>
      <c r="T135" s="42"/>
      <c r="U135" s="46">
        <f t="shared" si="7"/>
        <v>0</v>
      </c>
      <c r="V135" s="43"/>
      <c r="W135" s="46">
        <f t="shared" si="8"/>
        <v>0</v>
      </c>
      <c r="X135" s="43"/>
      <c r="Y135" s="46">
        <f t="shared" si="9"/>
        <v>0</v>
      </c>
      <c r="Z135" s="42"/>
      <c r="AA135" s="46">
        <f t="shared" si="10"/>
        <v>0</v>
      </c>
      <c r="AB135" s="43"/>
      <c r="AC135" s="46">
        <f t="shared" si="11"/>
        <v>0</v>
      </c>
      <c r="AD135" s="43"/>
      <c r="AE135" s="46">
        <f t="shared" si="12"/>
        <v>0</v>
      </c>
      <c r="AF135" s="43"/>
      <c r="AG135" s="46">
        <f t="shared" si="13"/>
        <v>0</v>
      </c>
      <c r="AH135" s="42"/>
      <c r="AI135" s="46">
        <f t="shared" si="14"/>
        <v>0</v>
      </c>
      <c r="AJ135" s="43"/>
      <c r="AK135" s="46">
        <f t="shared" si="15"/>
        <v>0</v>
      </c>
      <c r="AL135" s="43"/>
      <c r="AM135" s="46">
        <f t="shared" si="16"/>
        <v>0</v>
      </c>
      <c r="AN135" s="42">
        <v>1</v>
      </c>
      <c r="AO135" s="46">
        <f t="shared" si="17"/>
        <v>1</v>
      </c>
      <c r="AP135" s="43"/>
      <c r="AQ135" s="46">
        <f t="shared" si="18"/>
        <v>0</v>
      </c>
      <c r="AR135" s="43"/>
      <c r="AS135" s="46">
        <f t="shared" si="19"/>
        <v>0</v>
      </c>
      <c r="AT135" s="42"/>
      <c r="AU135" s="46">
        <f t="shared" si="20"/>
        <v>0</v>
      </c>
      <c r="AV135" s="42"/>
      <c r="AW135" s="46">
        <f t="shared" si="21"/>
        <v>0</v>
      </c>
      <c r="AX135" s="43"/>
      <c r="AY135" s="46">
        <f t="shared" si="22"/>
        <v>0</v>
      </c>
      <c r="AZ135" s="43"/>
      <c r="BA135" s="46">
        <f t="shared" si="23"/>
        <v>0</v>
      </c>
      <c r="BB135" s="42"/>
      <c r="BC135" s="46">
        <f t="shared" si="24"/>
        <v>0</v>
      </c>
      <c r="BD135" s="43"/>
      <c r="BE135" s="46">
        <f t="shared" si="25"/>
        <v>0</v>
      </c>
      <c r="BF135" s="43"/>
      <c r="BG135" s="46">
        <f t="shared" si="26"/>
        <v>0</v>
      </c>
      <c r="BH135" s="42"/>
      <c r="BI135" s="46">
        <f t="shared" si="27"/>
        <v>0</v>
      </c>
      <c r="BJ135" s="43"/>
      <c r="BK135" s="45">
        <f t="shared" si="28"/>
        <v>0</v>
      </c>
      <c r="BL135" s="44"/>
    </row>
    <row r="136" spans="1:64" ht="15.75" customHeight="1" x14ac:dyDescent="0.2">
      <c r="A136" s="28" t="s">
        <v>353</v>
      </c>
      <c r="B136" s="38" t="s">
        <v>354</v>
      </c>
      <c r="C136" s="29" t="s">
        <v>76</v>
      </c>
      <c r="D136" s="38">
        <f t="shared" si="0"/>
        <v>1</v>
      </c>
      <c r="E136" s="39" t="s">
        <v>76</v>
      </c>
      <c r="F136" s="40" t="s">
        <v>77</v>
      </c>
      <c r="G136" s="41" t="s">
        <v>78</v>
      </c>
      <c r="H136" s="42"/>
      <c r="I136" s="43">
        <f t="shared" si="1"/>
        <v>0</v>
      </c>
      <c r="J136" s="43"/>
      <c r="K136" s="46">
        <f t="shared" si="2"/>
        <v>0</v>
      </c>
      <c r="L136" s="45"/>
      <c r="M136" s="46">
        <f t="shared" si="3"/>
        <v>0</v>
      </c>
      <c r="N136" s="42"/>
      <c r="O136" s="46">
        <f t="shared" si="4"/>
        <v>0</v>
      </c>
      <c r="P136" s="43"/>
      <c r="Q136" s="46">
        <f t="shared" si="5"/>
        <v>0</v>
      </c>
      <c r="R136" s="43">
        <v>1</v>
      </c>
      <c r="S136" s="46">
        <f t="shared" si="6"/>
        <v>1</v>
      </c>
      <c r="T136" s="42"/>
      <c r="U136" s="46">
        <f t="shared" si="7"/>
        <v>0</v>
      </c>
      <c r="V136" s="43"/>
      <c r="W136" s="46">
        <f t="shared" si="8"/>
        <v>0</v>
      </c>
      <c r="X136" s="43"/>
      <c r="Y136" s="46">
        <f t="shared" si="9"/>
        <v>0</v>
      </c>
      <c r="Z136" s="42"/>
      <c r="AA136" s="46">
        <f t="shared" si="10"/>
        <v>0</v>
      </c>
      <c r="AB136" s="43"/>
      <c r="AC136" s="46">
        <f t="shared" si="11"/>
        <v>0</v>
      </c>
      <c r="AD136" s="43"/>
      <c r="AE136" s="46">
        <f t="shared" si="12"/>
        <v>0</v>
      </c>
      <c r="AF136" s="43"/>
      <c r="AG136" s="46">
        <f t="shared" si="13"/>
        <v>0</v>
      </c>
      <c r="AH136" s="42"/>
      <c r="AI136" s="46">
        <f t="shared" si="14"/>
        <v>0</v>
      </c>
      <c r="AJ136" s="43"/>
      <c r="AK136" s="46">
        <f t="shared" si="15"/>
        <v>0</v>
      </c>
      <c r="AL136" s="43"/>
      <c r="AM136" s="46">
        <f t="shared" si="16"/>
        <v>0</v>
      </c>
      <c r="AN136" s="42"/>
      <c r="AO136" s="46">
        <f t="shared" si="17"/>
        <v>0</v>
      </c>
      <c r="AP136" s="43"/>
      <c r="AQ136" s="46">
        <f t="shared" si="18"/>
        <v>0</v>
      </c>
      <c r="AR136" s="43"/>
      <c r="AS136" s="46">
        <f t="shared" si="19"/>
        <v>0</v>
      </c>
      <c r="AT136" s="42"/>
      <c r="AU136" s="46">
        <f t="shared" si="20"/>
        <v>0</v>
      </c>
      <c r="AV136" s="42"/>
      <c r="AW136" s="46">
        <f t="shared" si="21"/>
        <v>0</v>
      </c>
      <c r="AX136" s="43"/>
      <c r="AY136" s="46">
        <f t="shared" si="22"/>
        <v>0</v>
      </c>
      <c r="AZ136" s="43"/>
      <c r="BA136" s="46">
        <f t="shared" si="23"/>
        <v>0</v>
      </c>
      <c r="BB136" s="42"/>
      <c r="BC136" s="46">
        <f t="shared" si="24"/>
        <v>0</v>
      </c>
      <c r="BD136" s="43"/>
      <c r="BE136" s="46">
        <f t="shared" si="25"/>
        <v>0</v>
      </c>
      <c r="BF136" s="43"/>
      <c r="BG136" s="46">
        <f t="shared" si="26"/>
        <v>0</v>
      </c>
      <c r="BH136" s="42"/>
      <c r="BI136" s="46">
        <f t="shared" si="27"/>
        <v>0</v>
      </c>
      <c r="BJ136" s="43"/>
      <c r="BK136" s="45">
        <f t="shared" si="28"/>
        <v>0</v>
      </c>
      <c r="BL136" s="44"/>
    </row>
    <row r="137" spans="1:64" ht="15.75" customHeight="1" x14ac:dyDescent="0.2">
      <c r="A137" s="28" t="s">
        <v>355</v>
      </c>
      <c r="B137" s="38" t="s">
        <v>356</v>
      </c>
      <c r="C137" s="29" t="s">
        <v>76</v>
      </c>
      <c r="D137" s="38">
        <f t="shared" si="0"/>
        <v>1</v>
      </c>
      <c r="E137" s="39" t="s">
        <v>76</v>
      </c>
      <c r="F137" s="40" t="s">
        <v>77</v>
      </c>
      <c r="G137" s="41" t="s">
        <v>78</v>
      </c>
      <c r="H137" s="42"/>
      <c r="I137" s="43">
        <f t="shared" si="1"/>
        <v>0</v>
      </c>
      <c r="J137" s="43"/>
      <c r="K137" s="46">
        <f t="shared" si="2"/>
        <v>0</v>
      </c>
      <c r="L137" s="45"/>
      <c r="M137" s="46">
        <f t="shared" si="3"/>
        <v>0</v>
      </c>
      <c r="N137" s="42"/>
      <c r="O137" s="46">
        <f t="shared" si="4"/>
        <v>0</v>
      </c>
      <c r="P137" s="43"/>
      <c r="Q137" s="46">
        <f t="shared" si="5"/>
        <v>0</v>
      </c>
      <c r="R137" s="43"/>
      <c r="S137" s="46">
        <f t="shared" si="6"/>
        <v>0</v>
      </c>
      <c r="T137" s="42"/>
      <c r="U137" s="46">
        <f t="shared" si="7"/>
        <v>0</v>
      </c>
      <c r="V137" s="43"/>
      <c r="W137" s="46">
        <f t="shared" si="8"/>
        <v>0</v>
      </c>
      <c r="X137" s="43"/>
      <c r="Y137" s="46">
        <f t="shared" si="9"/>
        <v>0</v>
      </c>
      <c r="Z137" s="42"/>
      <c r="AA137" s="46">
        <f t="shared" si="10"/>
        <v>0</v>
      </c>
      <c r="AB137" s="43"/>
      <c r="AC137" s="46">
        <f t="shared" si="11"/>
        <v>0</v>
      </c>
      <c r="AD137" s="43"/>
      <c r="AE137" s="46">
        <f t="shared" si="12"/>
        <v>0</v>
      </c>
      <c r="AF137" s="43"/>
      <c r="AG137" s="46">
        <f t="shared" si="13"/>
        <v>0</v>
      </c>
      <c r="AH137" s="42"/>
      <c r="AI137" s="46">
        <f t="shared" si="14"/>
        <v>0</v>
      </c>
      <c r="AJ137" s="43"/>
      <c r="AK137" s="46">
        <f t="shared" si="15"/>
        <v>0</v>
      </c>
      <c r="AL137" s="43"/>
      <c r="AM137" s="46">
        <f t="shared" si="16"/>
        <v>0</v>
      </c>
      <c r="AN137" s="42"/>
      <c r="AO137" s="46">
        <f t="shared" si="17"/>
        <v>0</v>
      </c>
      <c r="AP137" s="43"/>
      <c r="AQ137" s="46">
        <f t="shared" si="18"/>
        <v>0</v>
      </c>
      <c r="AR137" s="43"/>
      <c r="AS137" s="46">
        <f t="shared" si="19"/>
        <v>0</v>
      </c>
      <c r="AT137" s="42"/>
      <c r="AU137" s="46">
        <f t="shared" si="20"/>
        <v>0</v>
      </c>
      <c r="AV137" s="42"/>
      <c r="AW137" s="46">
        <f t="shared" si="21"/>
        <v>0</v>
      </c>
      <c r="AX137" s="43"/>
      <c r="AY137" s="46">
        <f t="shared" si="22"/>
        <v>0</v>
      </c>
      <c r="AZ137" s="43"/>
      <c r="BA137" s="46">
        <f t="shared" si="23"/>
        <v>0</v>
      </c>
      <c r="BB137" s="42">
        <v>1</v>
      </c>
      <c r="BC137" s="46">
        <f t="shared" si="24"/>
        <v>1</v>
      </c>
      <c r="BD137" s="43"/>
      <c r="BE137" s="46">
        <f t="shared" si="25"/>
        <v>0</v>
      </c>
      <c r="BF137" s="43"/>
      <c r="BG137" s="46">
        <f t="shared" si="26"/>
        <v>0</v>
      </c>
      <c r="BH137" s="42"/>
      <c r="BI137" s="46">
        <f t="shared" si="27"/>
        <v>0</v>
      </c>
      <c r="BJ137" s="43"/>
      <c r="BK137" s="45">
        <f t="shared" si="28"/>
        <v>0</v>
      </c>
      <c r="BL137" s="44"/>
    </row>
    <row r="138" spans="1:64" ht="15.75" customHeight="1" x14ac:dyDescent="0.2">
      <c r="A138" s="28" t="s">
        <v>357</v>
      </c>
      <c r="B138" s="38" t="s">
        <v>358</v>
      </c>
      <c r="C138" s="29" t="s">
        <v>76</v>
      </c>
      <c r="D138" s="38">
        <f t="shared" si="0"/>
        <v>1</v>
      </c>
      <c r="E138" s="39" t="s">
        <v>76</v>
      </c>
      <c r="F138" s="40" t="s">
        <v>77</v>
      </c>
      <c r="G138" s="41" t="s">
        <v>78</v>
      </c>
      <c r="H138" s="42"/>
      <c r="I138" s="43">
        <f t="shared" si="1"/>
        <v>0</v>
      </c>
      <c r="J138" s="43"/>
      <c r="K138" s="46">
        <f t="shared" si="2"/>
        <v>0</v>
      </c>
      <c r="L138" s="45"/>
      <c r="M138" s="46">
        <f t="shared" si="3"/>
        <v>0</v>
      </c>
      <c r="N138" s="42"/>
      <c r="O138" s="46">
        <f t="shared" si="4"/>
        <v>0</v>
      </c>
      <c r="P138" s="43"/>
      <c r="Q138" s="46">
        <f t="shared" si="5"/>
        <v>0</v>
      </c>
      <c r="R138" s="43"/>
      <c r="S138" s="46">
        <f t="shared" si="6"/>
        <v>0</v>
      </c>
      <c r="T138" s="42"/>
      <c r="U138" s="46">
        <f t="shared" si="7"/>
        <v>0</v>
      </c>
      <c r="V138" s="43"/>
      <c r="W138" s="46">
        <f t="shared" si="8"/>
        <v>0</v>
      </c>
      <c r="X138" s="43"/>
      <c r="Y138" s="46">
        <f t="shared" si="9"/>
        <v>0</v>
      </c>
      <c r="Z138" s="42"/>
      <c r="AA138" s="46">
        <f t="shared" si="10"/>
        <v>0</v>
      </c>
      <c r="AB138" s="43"/>
      <c r="AC138" s="46">
        <f t="shared" si="11"/>
        <v>0</v>
      </c>
      <c r="AD138" s="43"/>
      <c r="AE138" s="46">
        <f t="shared" si="12"/>
        <v>0</v>
      </c>
      <c r="AF138" s="43"/>
      <c r="AG138" s="46">
        <f t="shared" si="13"/>
        <v>0</v>
      </c>
      <c r="AH138" s="42"/>
      <c r="AI138" s="46">
        <f t="shared" si="14"/>
        <v>0</v>
      </c>
      <c r="AJ138" s="43"/>
      <c r="AK138" s="46">
        <f t="shared" si="15"/>
        <v>0</v>
      </c>
      <c r="AL138" s="43"/>
      <c r="AM138" s="46">
        <f t="shared" si="16"/>
        <v>0</v>
      </c>
      <c r="AN138" s="42"/>
      <c r="AO138" s="46">
        <f t="shared" si="17"/>
        <v>0</v>
      </c>
      <c r="AP138" s="43"/>
      <c r="AQ138" s="46">
        <f t="shared" si="18"/>
        <v>0</v>
      </c>
      <c r="AR138" s="43"/>
      <c r="AS138" s="46">
        <f t="shared" si="19"/>
        <v>0</v>
      </c>
      <c r="AT138" s="42"/>
      <c r="AU138" s="46">
        <f t="shared" si="20"/>
        <v>0</v>
      </c>
      <c r="AV138" s="42"/>
      <c r="AW138" s="46">
        <f t="shared" si="21"/>
        <v>0</v>
      </c>
      <c r="AX138" s="43"/>
      <c r="AY138" s="46">
        <f t="shared" si="22"/>
        <v>0</v>
      </c>
      <c r="AZ138" s="43"/>
      <c r="BA138" s="46">
        <f t="shared" si="23"/>
        <v>0</v>
      </c>
      <c r="BB138" s="42">
        <v>1</v>
      </c>
      <c r="BC138" s="46">
        <f t="shared" si="24"/>
        <v>1</v>
      </c>
      <c r="BD138" s="43"/>
      <c r="BE138" s="46">
        <f t="shared" si="25"/>
        <v>0</v>
      </c>
      <c r="BF138" s="43"/>
      <c r="BG138" s="46">
        <f t="shared" si="26"/>
        <v>0</v>
      </c>
      <c r="BH138" s="42"/>
      <c r="BI138" s="46">
        <f t="shared" si="27"/>
        <v>0</v>
      </c>
      <c r="BJ138" s="43"/>
      <c r="BK138" s="45">
        <f t="shared" si="28"/>
        <v>0</v>
      </c>
      <c r="BL138" s="44"/>
    </row>
    <row r="139" spans="1:64" ht="15.75" customHeight="1" x14ac:dyDescent="0.2">
      <c r="A139" s="28" t="s">
        <v>359</v>
      </c>
      <c r="B139" s="38" t="s">
        <v>360</v>
      </c>
      <c r="C139" s="29" t="s">
        <v>76</v>
      </c>
      <c r="D139" s="38">
        <f t="shared" si="0"/>
        <v>1</v>
      </c>
      <c r="E139" s="39" t="s">
        <v>76</v>
      </c>
      <c r="F139" s="40" t="s">
        <v>77</v>
      </c>
      <c r="G139" s="41" t="s">
        <v>78</v>
      </c>
      <c r="H139" s="42"/>
      <c r="I139" s="43">
        <f t="shared" si="1"/>
        <v>0</v>
      </c>
      <c r="J139" s="43"/>
      <c r="K139" s="46">
        <f t="shared" si="2"/>
        <v>0</v>
      </c>
      <c r="L139" s="45"/>
      <c r="M139" s="46">
        <f t="shared" si="3"/>
        <v>0</v>
      </c>
      <c r="N139" s="42"/>
      <c r="O139" s="46">
        <f t="shared" si="4"/>
        <v>0</v>
      </c>
      <c r="P139" s="43"/>
      <c r="Q139" s="46">
        <f t="shared" si="5"/>
        <v>0</v>
      </c>
      <c r="R139" s="43"/>
      <c r="S139" s="46">
        <f t="shared" si="6"/>
        <v>0</v>
      </c>
      <c r="T139" s="42"/>
      <c r="U139" s="46">
        <f t="shared" si="7"/>
        <v>0</v>
      </c>
      <c r="V139" s="43"/>
      <c r="W139" s="46">
        <f t="shared" si="8"/>
        <v>0</v>
      </c>
      <c r="X139" s="43"/>
      <c r="Y139" s="46">
        <f t="shared" si="9"/>
        <v>0</v>
      </c>
      <c r="Z139" s="42"/>
      <c r="AA139" s="46">
        <f t="shared" si="10"/>
        <v>0</v>
      </c>
      <c r="AB139" s="43">
        <v>1</v>
      </c>
      <c r="AC139" s="46">
        <f t="shared" si="11"/>
        <v>1</v>
      </c>
      <c r="AD139" s="43"/>
      <c r="AE139" s="46">
        <f t="shared" si="12"/>
        <v>0</v>
      </c>
      <c r="AF139" s="43"/>
      <c r="AG139" s="46">
        <f t="shared" si="13"/>
        <v>0</v>
      </c>
      <c r="AH139" s="42"/>
      <c r="AI139" s="46">
        <f t="shared" si="14"/>
        <v>0</v>
      </c>
      <c r="AJ139" s="43"/>
      <c r="AK139" s="46">
        <f t="shared" si="15"/>
        <v>0</v>
      </c>
      <c r="AL139" s="43"/>
      <c r="AM139" s="46">
        <f t="shared" si="16"/>
        <v>0</v>
      </c>
      <c r="AN139" s="42"/>
      <c r="AO139" s="46">
        <f t="shared" si="17"/>
        <v>0</v>
      </c>
      <c r="AP139" s="43"/>
      <c r="AQ139" s="46">
        <f t="shared" si="18"/>
        <v>0</v>
      </c>
      <c r="AR139" s="43"/>
      <c r="AS139" s="46">
        <f t="shared" si="19"/>
        <v>0</v>
      </c>
      <c r="AT139" s="42"/>
      <c r="AU139" s="46">
        <f t="shared" si="20"/>
        <v>0</v>
      </c>
      <c r="AV139" s="42"/>
      <c r="AW139" s="46">
        <f t="shared" si="21"/>
        <v>0</v>
      </c>
      <c r="AX139" s="43"/>
      <c r="AY139" s="46">
        <f t="shared" si="22"/>
        <v>0</v>
      </c>
      <c r="AZ139" s="43"/>
      <c r="BA139" s="46">
        <f t="shared" si="23"/>
        <v>0</v>
      </c>
      <c r="BB139" s="42"/>
      <c r="BC139" s="46">
        <f t="shared" si="24"/>
        <v>0</v>
      </c>
      <c r="BD139" s="43"/>
      <c r="BE139" s="46">
        <f t="shared" si="25"/>
        <v>0</v>
      </c>
      <c r="BF139" s="43"/>
      <c r="BG139" s="46">
        <f t="shared" si="26"/>
        <v>0</v>
      </c>
      <c r="BH139" s="42"/>
      <c r="BI139" s="46">
        <f t="shared" si="27"/>
        <v>0</v>
      </c>
      <c r="BJ139" s="43"/>
      <c r="BK139" s="45">
        <f t="shared" si="28"/>
        <v>0</v>
      </c>
      <c r="BL139" s="44"/>
    </row>
    <row r="140" spans="1:64" ht="15.75" customHeight="1" x14ac:dyDescent="0.2">
      <c r="A140" s="28" t="s">
        <v>361</v>
      </c>
      <c r="B140" s="38" t="s">
        <v>362</v>
      </c>
      <c r="C140" s="29" t="s">
        <v>78</v>
      </c>
      <c r="D140" s="38">
        <f t="shared" si="0"/>
        <v>1</v>
      </c>
      <c r="E140" s="39" t="s">
        <v>78</v>
      </c>
      <c r="F140" s="40" t="s">
        <v>77</v>
      </c>
      <c r="G140" s="41" t="s">
        <v>76</v>
      </c>
      <c r="H140" s="42"/>
      <c r="I140" s="43">
        <f t="shared" si="1"/>
        <v>0</v>
      </c>
      <c r="J140" s="43"/>
      <c r="K140" s="46">
        <f t="shared" si="2"/>
        <v>0</v>
      </c>
      <c r="L140" s="45"/>
      <c r="M140" s="46">
        <f t="shared" si="3"/>
        <v>0</v>
      </c>
      <c r="N140" s="42"/>
      <c r="O140" s="46">
        <f t="shared" si="4"/>
        <v>0</v>
      </c>
      <c r="P140" s="43"/>
      <c r="Q140" s="46">
        <f t="shared" si="5"/>
        <v>0</v>
      </c>
      <c r="R140" s="43"/>
      <c r="S140" s="46">
        <f t="shared" si="6"/>
        <v>0</v>
      </c>
      <c r="T140" s="42"/>
      <c r="U140" s="46">
        <f t="shared" si="7"/>
        <v>0</v>
      </c>
      <c r="V140" s="43"/>
      <c r="W140" s="46">
        <f t="shared" si="8"/>
        <v>0</v>
      </c>
      <c r="X140" s="43"/>
      <c r="Y140" s="46">
        <f t="shared" si="9"/>
        <v>0</v>
      </c>
      <c r="Z140" s="42"/>
      <c r="AA140" s="46">
        <f t="shared" si="10"/>
        <v>0</v>
      </c>
      <c r="AB140" s="43"/>
      <c r="AC140" s="46">
        <f t="shared" si="11"/>
        <v>0</v>
      </c>
      <c r="AD140" s="43"/>
      <c r="AE140" s="46">
        <f t="shared" si="12"/>
        <v>0</v>
      </c>
      <c r="AF140" s="43"/>
      <c r="AG140" s="46">
        <f t="shared" si="13"/>
        <v>0</v>
      </c>
      <c r="AH140" s="42"/>
      <c r="AI140" s="46">
        <f t="shared" si="14"/>
        <v>0</v>
      </c>
      <c r="AJ140" s="43"/>
      <c r="AK140" s="46">
        <f t="shared" si="15"/>
        <v>0</v>
      </c>
      <c r="AL140" s="43"/>
      <c r="AM140" s="46">
        <f t="shared" si="16"/>
        <v>0</v>
      </c>
      <c r="AN140" s="42"/>
      <c r="AO140" s="46">
        <f t="shared" si="17"/>
        <v>0</v>
      </c>
      <c r="AP140" s="43"/>
      <c r="AQ140" s="46">
        <f t="shared" si="18"/>
        <v>0</v>
      </c>
      <c r="AR140" s="43"/>
      <c r="AS140" s="46">
        <f t="shared" si="19"/>
        <v>0</v>
      </c>
      <c r="AT140" s="42"/>
      <c r="AU140" s="46">
        <f t="shared" si="20"/>
        <v>0</v>
      </c>
      <c r="AV140" s="42"/>
      <c r="AW140" s="46">
        <f t="shared" si="21"/>
        <v>0</v>
      </c>
      <c r="AX140" s="43"/>
      <c r="AY140" s="46">
        <f t="shared" si="22"/>
        <v>0</v>
      </c>
      <c r="AZ140" s="43"/>
      <c r="BA140" s="46">
        <f t="shared" si="23"/>
        <v>0</v>
      </c>
      <c r="BB140" s="42"/>
      <c r="BC140" s="46">
        <f t="shared" si="24"/>
        <v>0</v>
      </c>
      <c r="BD140" s="43"/>
      <c r="BE140" s="46">
        <f t="shared" si="25"/>
        <v>0</v>
      </c>
      <c r="BF140" s="43"/>
      <c r="BG140" s="46">
        <f t="shared" si="26"/>
        <v>0</v>
      </c>
      <c r="BH140" s="42"/>
      <c r="BI140" s="46">
        <f t="shared" si="27"/>
        <v>0</v>
      </c>
      <c r="BJ140" s="43">
        <v>1</v>
      </c>
      <c r="BK140" s="45">
        <f t="shared" si="28"/>
        <v>1</v>
      </c>
      <c r="BL140" s="44"/>
    </row>
    <row r="141" spans="1:64" ht="15.75" customHeight="1" x14ac:dyDescent="0.2">
      <c r="A141" s="28" t="s">
        <v>363</v>
      </c>
      <c r="B141" s="38" t="s">
        <v>364</v>
      </c>
      <c r="C141" s="29" t="s">
        <v>76</v>
      </c>
      <c r="D141" s="38">
        <f t="shared" si="0"/>
        <v>1</v>
      </c>
      <c r="E141" s="39" t="s">
        <v>76</v>
      </c>
      <c r="F141" s="40" t="s">
        <v>77</v>
      </c>
      <c r="G141" s="41" t="s">
        <v>78</v>
      </c>
      <c r="H141" s="42"/>
      <c r="I141" s="43">
        <f t="shared" si="1"/>
        <v>0</v>
      </c>
      <c r="J141" s="43"/>
      <c r="K141" s="46">
        <f t="shared" si="2"/>
        <v>0</v>
      </c>
      <c r="L141" s="45"/>
      <c r="M141" s="46">
        <f t="shared" si="3"/>
        <v>0</v>
      </c>
      <c r="N141" s="42"/>
      <c r="O141" s="46">
        <f t="shared" si="4"/>
        <v>0</v>
      </c>
      <c r="P141" s="43"/>
      <c r="Q141" s="46">
        <f t="shared" si="5"/>
        <v>0</v>
      </c>
      <c r="R141" s="43"/>
      <c r="S141" s="46">
        <f t="shared" si="6"/>
        <v>0</v>
      </c>
      <c r="T141" s="42"/>
      <c r="U141" s="46">
        <f t="shared" si="7"/>
        <v>0</v>
      </c>
      <c r="V141" s="43"/>
      <c r="W141" s="46">
        <f t="shared" si="8"/>
        <v>0</v>
      </c>
      <c r="X141" s="43"/>
      <c r="Y141" s="46">
        <f t="shared" si="9"/>
        <v>0</v>
      </c>
      <c r="Z141" s="42"/>
      <c r="AA141" s="46">
        <f t="shared" si="10"/>
        <v>0</v>
      </c>
      <c r="AB141" s="43"/>
      <c r="AC141" s="46">
        <f t="shared" si="11"/>
        <v>0</v>
      </c>
      <c r="AD141" s="43"/>
      <c r="AE141" s="46">
        <f t="shared" si="12"/>
        <v>0</v>
      </c>
      <c r="AF141" s="43"/>
      <c r="AG141" s="46">
        <f t="shared" si="13"/>
        <v>0</v>
      </c>
      <c r="AH141" s="42"/>
      <c r="AI141" s="46">
        <f t="shared" si="14"/>
        <v>0</v>
      </c>
      <c r="AJ141" s="43"/>
      <c r="AK141" s="46">
        <f t="shared" si="15"/>
        <v>0</v>
      </c>
      <c r="AL141" s="43"/>
      <c r="AM141" s="46">
        <f t="shared" si="16"/>
        <v>0</v>
      </c>
      <c r="AN141" s="42"/>
      <c r="AO141" s="46">
        <f t="shared" si="17"/>
        <v>0</v>
      </c>
      <c r="AP141" s="43"/>
      <c r="AQ141" s="46">
        <f t="shared" si="18"/>
        <v>0</v>
      </c>
      <c r="AR141" s="43"/>
      <c r="AS141" s="46">
        <f t="shared" si="19"/>
        <v>0</v>
      </c>
      <c r="AT141" s="42"/>
      <c r="AU141" s="46">
        <f t="shared" si="20"/>
        <v>0</v>
      </c>
      <c r="AV141" s="42"/>
      <c r="AW141" s="46">
        <f t="shared" si="21"/>
        <v>0</v>
      </c>
      <c r="AX141" s="43"/>
      <c r="AY141" s="46">
        <f t="shared" si="22"/>
        <v>0</v>
      </c>
      <c r="AZ141" s="43"/>
      <c r="BA141" s="46">
        <f t="shared" si="23"/>
        <v>0</v>
      </c>
      <c r="BB141" s="42">
        <v>1</v>
      </c>
      <c r="BC141" s="46">
        <f t="shared" si="24"/>
        <v>1</v>
      </c>
      <c r="BD141" s="43"/>
      <c r="BE141" s="46">
        <f t="shared" si="25"/>
        <v>0</v>
      </c>
      <c r="BF141" s="43"/>
      <c r="BG141" s="46">
        <f t="shared" si="26"/>
        <v>0</v>
      </c>
      <c r="BH141" s="42"/>
      <c r="BI141" s="46">
        <f t="shared" si="27"/>
        <v>0</v>
      </c>
      <c r="BJ141" s="43"/>
      <c r="BK141" s="45">
        <f t="shared" si="28"/>
        <v>0</v>
      </c>
      <c r="BL141" s="44"/>
    </row>
    <row r="142" spans="1:64" ht="15.75" customHeight="1" x14ac:dyDescent="0.2">
      <c r="A142" s="28" t="s">
        <v>365</v>
      </c>
      <c r="B142" s="48" t="s">
        <v>366</v>
      </c>
      <c r="C142" s="29" t="s">
        <v>76</v>
      </c>
      <c r="D142" s="38">
        <f t="shared" si="0"/>
        <v>1</v>
      </c>
      <c r="E142" s="39" t="s">
        <v>76</v>
      </c>
      <c r="F142" s="40" t="s">
        <v>77</v>
      </c>
      <c r="G142" s="41" t="s">
        <v>78</v>
      </c>
      <c r="H142" s="42"/>
      <c r="I142" s="43">
        <f t="shared" si="1"/>
        <v>0</v>
      </c>
      <c r="J142" s="43"/>
      <c r="K142" s="46">
        <f t="shared" si="2"/>
        <v>0</v>
      </c>
      <c r="L142" s="45"/>
      <c r="M142" s="46">
        <f t="shared" si="3"/>
        <v>0</v>
      </c>
      <c r="N142" s="42">
        <v>1</v>
      </c>
      <c r="O142" s="46">
        <f t="shared" si="4"/>
        <v>1</v>
      </c>
      <c r="P142" s="43"/>
      <c r="Q142" s="46">
        <f t="shared" si="5"/>
        <v>0</v>
      </c>
      <c r="R142" s="43"/>
      <c r="S142" s="46">
        <f t="shared" si="6"/>
        <v>0</v>
      </c>
      <c r="T142" s="42"/>
      <c r="U142" s="46">
        <f t="shared" si="7"/>
        <v>0</v>
      </c>
      <c r="V142" s="43"/>
      <c r="W142" s="46">
        <f t="shared" si="8"/>
        <v>0</v>
      </c>
      <c r="X142" s="43"/>
      <c r="Y142" s="46">
        <f t="shared" si="9"/>
        <v>0</v>
      </c>
      <c r="Z142" s="42"/>
      <c r="AA142" s="46">
        <f t="shared" si="10"/>
        <v>0</v>
      </c>
      <c r="AB142" s="43"/>
      <c r="AC142" s="46">
        <f t="shared" si="11"/>
        <v>0</v>
      </c>
      <c r="AD142" s="43"/>
      <c r="AE142" s="46">
        <f t="shared" si="12"/>
        <v>0</v>
      </c>
      <c r="AF142" s="43"/>
      <c r="AG142" s="46">
        <f t="shared" si="13"/>
        <v>0</v>
      </c>
      <c r="AH142" s="42"/>
      <c r="AI142" s="46">
        <f t="shared" si="14"/>
        <v>0</v>
      </c>
      <c r="AJ142" s="43"/>
      <c r="AK142" s="46">
        <f t="shared" si="15"/>
        <v>0</v>
      </c>
      <c r="AL142" s="43"/>
      <c r="AM142" s="46">
        <f t="shared" si="16"/>
        <v>0</v>
      </c>
      <c r="AN142" s="42"/>
      <c r="AO142" s="46">
        <f t="shared" si="17"/>
        <v>0</v>
      </c>
      <c r="AP142" s="43"/>
      <c r="AQ142" s="46">
        <f t="shared" si="18"/>
        <v>0</v>
      </c>
      <c r="AR142" s="43"/>
      <c r="AS142" s="46">
        <f t="shared" si="19"/>
        <v>0</v>
      </c>
      <c r="AT142" s="42"/>
      <c r="AU142" s="46">
        <f t="shared" si="20"/>
        <v>0</v>
      </c>
      <c r="AV142" s="42"/>
      <c r="AW142" s="46">
        <f t="shared" si="21"/>
        <v>0</v>
      </c>
      <c r="AX142" s="43"/>
      <c r="AY142" s="46">
        <f t="shared" si="22"/>
        <v>0</v>
      </c>
      <c r="AZ142" s="43"/>
      <c r="BA142" s="46">
        <f t="shared" si="23"/>
        <v>0</v>
      </c>
      <c r="BB142" s="42"/>
      <c r="BC142" s="46">
        <f t="shared" si="24"/>
        <v>0</v>
      </c>
      <c r="BD142" s="43"/>
      <c r="BE142" s="46">
        <f t="shared" si="25"/>
        <v>0</v>
      </c>
      <c r="BF142" s="43"/>
      <c r="BG142" s="46">
        <f t="shared" si="26"/>
        <v>0</v>
      </c>
      <c r="BH142" s="42"/>
      <c r="BI142" s="46">
        <f t="shared" si="27"/>
        <v>0</v>
      </c>
      <c r="BJ142" s="43"/>
      <c r="BK142" s="45">
        <f t="shared" si="28"/>
        <v>0</v>
      </c>
      <c r="BL142" s="44"/>
    </row>
    <row r="143" spans="1:64" ht="15.75" customHeight="1" x14ac:dyDescent="0.2">
      <c r="A143" s="28" t="s">
        <v>367</v>
      </c>
      <c r="B143" s="38" t="s">
        <v>368</v>
      </c>
      <c r="C143" s="29" t="s">
        <v>76</v>
      </c>
      <c r="D143" s="38">
        <f t="shared" si="0"/>
        <v>1</v>
      </c>
      <c r="E143" s="39" t="s">
        <v>76</v>
      </c>
      <c r="F143" s="40" t="s">
        <v>77</v>
      </c>
      <c r="G143" s="41" t="s">
        <v>78</v>
      </c>
      <c r="H143" s="42"/>
      <c r="I143" s="43">
        <f t="shared" si="1"/>
        <v>0</v>
      </c>
      <c r="J143" s="43"/>
      <c r="K143" s="46">
        <f t="shared" si="2"/>
        <v>0</v>
      </c>
      <c r="L143" s="45"/>
      <c r="M143" s="46">
        <f t="shared" si="3"/>
        <v>0</v>
      </c>
      <c r="N143" s="42"/>
      <c r="O143" s="46">
        <f t="shared" si="4"/>
        <v>0</v>
      </c>
      <c r="P143" s="43"/>
      <c r="Q143" s="46">
        <f t="shared" si="5"/>
        <v>0</v>
      </c>
      <c r="R143" s="43"/>
      <c r="S143" s="46">
        <f t="shared" si="6"/>
        <v>0</v>
      </c>
      <c r="T143" s="42"/>
      <c r="U143" s="46">
        <f t="shared" si="7"/>
        <v>0</v>
      </c>
      <c r="V143" s="43"/>
      <c r="W143" s="46">
        <f t="shared" si="8"/>
        <v>0</v>
      </c>
      <c r="X143" s="43"/>
      <c r="Y143" s="46">
        <f t="shared" si="9"/>
        <v>0</v>
      </c>
      <c r="Z143" s="42"/>
      <c r="AA143" s="46">
        <f t="shared" si="10"/>
        <v>0</v>
      </c>
      <c r="AB143" s="43"/>
      <c r="AC143" s="46">
        <f t="shared" si="11"/>
        <v>0</v>
      </c>
      <c r="AD143" s="43"/>
      <c r="AE143" s="46">
        <f t="shared" si="12"/>
        <v>0</v>
      </c>
      <c r="AF143" s="43"/>
      <c r="AG143" s="46">
        <f t="shared" si="13"/>
        <v>0</v>
      </c>
      <c r="AH143" s="42"/>
      <c r="AI143" s="46">
        <f t="shared" si="14"/>
        <v>0</v>
      </c>
      <c r="AJ143" s="43"/>
      <c r="AK143" s="46">
        <f t="shared" si="15"/>
        <v>0</v>
      </c>
      <c r="AL143" s="43"/>
      <c r="AM143" s="46">
        <f t="shared" si="16"/>
        <v>0</v>
      </c>
      <c r="AN143" s="42"/>
      <c r="AO143" s="46">
        <f t="shared" si="17"/>
        <v>0</v>
      </c>
      <c r="AP143" s="43"/>
      <c r="AQ143" s="46">
        <f t="shared" si="18"/>
        <v>0</v>
      </c>
      <c r="AR143" s="43"/>
      <c r="AS143" s="46">
        <f t="shared" si="19"/>
        <v>0</v>
      </c>
      <c r="AT143" s="42"/>
      <c r="AU143" s="46">
        <f t="shared" si="20"/>
        <v>0</v>
      </c>
      <c r="AV143" s="42"/>
      <c r="AW143" s="46">
        <f t="shared" si="21"/>
        <v>0</v>
      </c>
      <c r="AX143" s="43"/>
      <c r="AY143" s="46">
        <f t="shared" si="22"/>
        <v>0</v>
      </c>
      <c r="AZ143" s="43">
        <v>1</v>
      </c>
      <c r="BA143" s="46">
        <f t="shared" si="23"/>
        <v>1</v>
      </c>
      <c r="BB143" s="42"/>
      <c r="BC143" s="46">
        <f t="shared" si="24"/>
        <v>0</v>
      </c>
      <c r="BD143" s="43"/>
      <c r="BE143" s="46">
        <f t="shared" si="25"/>
        <v>0</v>
      </c>
      <c r="BF143" s="43"/>
      <c r="BG143" s="46">
        <f t="shared" si="26"/>
        <v>0</v>
      </c>
      <c r="BH143" s="42"/>
      <c r="BI143" s="46">
        <f t="shared" si="27"/>
        <v>0</v>
      </c>
      <c r="BJ143" s="43"/>
      <c r="BK143" s="45">
        <f t="shared" si="28"/>
        <v>0</v>
      </c>
      <c r="BL143" s="44"/>
    </row>
    <row r="144" spans="1:64" ht="15.75" customHeight="1" x14ac:dyDescent="0.2">
      <c r="A144" s="28" t="s">
        <v>369</v>
      </c>
      <c r="B144" s="38" t="s">
        <v>370</v>
      </c>
      <c r="C144" s="29" t="s">
        <v>76</v>
      </c>
      <c r="D144" s="38">
        <f t="shared" si="0"/>
        <v>1</v>
      </c>
      <c r="E144" s="39" t="s">
        <v>76</v>
      </c>
      <c r="F144" s="40" t="s">
        <v>77</v>
      </c>
      <c r="G144" s="41" t="s">
        <v>78</v>
      </c>
      <c r="H144" s="42"/>
      <c r="I144" s="43">
        <f t="shared" si="1"/>
        <v>0</v>
      </c>
      <c r="J144" s="43"/>
      <c r="K144" s="46">
        <f t="shared" si="2"/>
        <v>0</v>
      </c>
      <c r="L144" s="45"/>
      <c r="M144" s="46">
        <f t="shared" si="3"/>
        <v>0</v>
      </c>
      <c r="N144" s="42">
        <v>1</v>
      </c>
      <c r="O144" s="46">
        <f t="shared" si="4"/>
        <v>1</v>
      </c>
      <c r="P144" s="43"/>
      <c r="Q144" s="46">
        <f t="shared" si="5"/>
        <v>0</v>
      </c>
      <c r="R144" s="43"/>
      <c r="S144" s="46">
        <f t="shared" si="6"/>
        <v>0</v>
      </c>
      <c r="T144" s="42"/>
      <c r="U144" s="46">
        <f t="shared" si="7"/>
        <v>0</v>
      </c>
      <c r="V144" s="43"/>
      <c r="W144" s="46">
        <f t="shared" si="8"/>
        <v>0</v>
      </c>
      <c r="X144" s="43"/>
      <c r="Y144" s="46">
        <f t="shared" si="9"/>
        <v>0</v>
      </c>
      <c r="Z144" s="42"/>
      <c r="AA144" s="46">
        <f t="shared" si="10"/>
        <v>0</v>
      </c>
      <c r="AB144" s="43"/>
      <c r="AC144" s="46">
        <f t="shared" si="11"/>
        <v>0</v>
      </c>
      <c r="AD144" s="43"/>
      <c r="AE144" s="46">
        <f t="shared" si="12"/>
        <v>0</v>
      </c>
      <c r="AF144" s="43"/>
      <c r="AG144" s="46">
        <f t="shared" si="13"/>
        <v>0</v>
      </c>
      <c r="AH144" s="42"/>
      <c r="AI144" s="46">
        <f t="shared" si="14"/>
        <v>0</v>
      </c>
      <c r="AJ144" s="43"/>
      <c r="AK144" s="46">
        <f t="shared" si="15"/>
        <v>0</v>
      </c>
      <c r="AL144" s="43"/>
      <c r="AM144" s="46">
        <f t="shared" si="16"/>
        <v>0</v>
      </c>
      <c r="AN144" s="42"/>
      <c r="AO144" s="46">
        <f t="shared" si="17"/>
        <v>0</v>
      </c>
      <c r="AP144" s="43"/>
      <c r="AQ144" s="46">
        <f t="shared" si="18"/>
        <v>0</v>
      </c>
      <c r="AR144" s="43"/>
      <c r="AS144" s="46">
        <f t="shared" si="19"/>
        <v>0</v>
      </c>
      <c r="AT144" s="42"/>
      <c r="AU144" s="46">
        <f t="shared" si="20"/>
        <v>0</v>
      </c>
      <c r="AV144" s="42"/>
      <c r="AW144" s="46">
        <f t="shared" si="21"/>
        <v>0</v>
      </c>
      <c r="AX144" s="43"/>
      <c r="AY144" s="46">
        <f t="shared" si="22"/>
        <v>0</v>
      </c>
      <c r="AZ144" s="43"/>
      <c r="BA144" s="46">
        <f t="shared" si="23"/>
        <v>0</v>
      </c>
      <c r="BB144" s="42"/>
      <c r="BC144" s="46">
        <f t="shared" si="24"/>
        <v>0</v>
      </c>
      <c r="BD144" s="43"/>
      <c r="BE144" s="46">
        <f t="shared" si="25"/>
        <v>0</v>
      </c>
      <c r="BF144" s="43"/>
      <c r="BG144" s="46">
        <f t="shared" si="26"/>
        <v>0</v>
      </c>
      <c r="BH144" s="42"/>
      <c r="BI144" s="46">
        <f t="shared" si="27"/>
        <v>0</v>
      </c>
      <c r="BJ144" s="43"/>
      <c r="BK144" s="45">
        <f t="shared" si="28"/>
        <v>0</v>
      </c>
      <c r="BL144" s="44"/>
    </row>
    <row r="145" spans="1:64" ht="15.75" customHeight="1" x14ac:dyDescent="0.2">
      <c r="A145" s="28" t="s">
        <v>371</v>
      </c>
      <c r="B145" s="38" t="s">
        <v>372</v>
      </c>
      <c r="C145" s="29" t="s">
        <v>373</v>
      </c>
      <c r="D145" s="38">
        <f t="shared" si="0"/>
        <v>1</v>
      </c>
      <c r="E145" s="39" t="s">
        <v>373</v>
      </c>
      <c r="F145" s="40" t="s">
        <v>374</v>
      </c>
      <c r="G145" s="41" t="s">
        <v>375</v>
      </c>
      <c r="H145" s="42"/>
      <c r="I145" s="43">
        <f t="shared" si="1"/>
        <v>0</v>
      </c>
      <c r="J145" s="43"/>
      <c r="K145" s="46">
        <f t="shared" si="2"/>
        <v>0</v>
      </c>
      <c r="L145" s="45"/>
      <c r="M145" s="46">
        <f t="shared" si="3"/>
        <v>0</v>
      </c>
      <c r="N145" s="42"/>
      <c r="O145" s="46">
        <f t="shared" si="4"/>
        <v>0</v>
      </c>
      <c r="P145" s="43">
        <v>1</v>
      </c>
      <c r="Q145" s="46">
        <f t="shared" si="5"/>
        <v>1</v>
      </c>
      <c r="R145" s="43"/>
      <c r="S145" s="46">
        <f t="shared" si="6"/>
        <v>0</v>
      </c>
      <c r="T145" s="42"/>
      <c r="U145" s="46">
        <f t="shared" si="7"/>
        <v>0</v>
      </c>
      <c r="V145" s="43"/>
      <c r="W145" s="46">
        <f t="shared" si="8"/>
        <v>0</v>
      </c>
      <c r="X145" s="43"/>
      <c r="Y145" s="46">
        <f t="shared" si="9"/>
        <v>0</v>
      </c>
      <c r="Z145" s="42"/>
      <c r="AA145" s="46">
        <f t="shared" si="10"/>
        <v>0</v>
      </c>
      <c r="AB145" s="43"/>
      <c r="AC145" s="46">
        <f t="shared" si="11"/>
        <v>0</v>
      </c>
      <c r="AD145" s="43"/>
      <c r="AE145" s="46">
        <f t="shared" si="12"/>
        <v>0</v>
      </c>
      <c r="AF145" s="43"/>
      <c r="AG145" s="46">
        <f t="shared" si="13"/>
        <v>0</v>
      </c>
      <c r="AH145" s="42"/>
      <c r="AI145" s="46">
        <f t="shared" si="14"/>
        <v>0</v>
      </c>
      <c r="AJ145" s="43"/>
      <c r="AK145" s="46">
        <f t="shared" si="15"/>
        <v>0</v>
      </c>
      <c r="AL145" s="43"/>
      <c r="AM145" s="46">
        <f t="shared" si="16"/>
        <v>0</v>
      </c>
      <c r="AN145" s="42"/>
      <c r="AO145" s="46">
        <f t="shared" si="17"/>
        <v>0</v>
      </c>
      <c r="AP145" s="43"/>
      <c r="AQ145" s="46">
        <f t="shared" si="18"/>
        <v>0</v>
      </c>
      <c r="AR145" s="43"/>
      <c r="AS145" s="46">
        <f t="shared" si="19"/>
        <v>0</v>
      </c>
      <c r="AT145" s="42"/>
      <c r="AU145" s="46">
        <f t="shared" si="20"/>
        <v>0</v>
      </c>
      <c r="AV145" s="42"/>
      <c r="AW145" s="46">
        <f t="shared" si="21"/>
        <v>0</v>
      </c>
      <c r="AX145" s="43"/>
      <c r="AY145" s="46">
        <f t="shared" si="22"/>
        <v>0</v>
      </c>
      <c r="AZ145" s="43"/>
      <c r="BA145" s="46">
        <f t="shared" si="23"/>
        <v>0</v>
      </c>
      <c r="BB145" s="42"/>
      <c r="BC145" s="46">
        <f t="shared" si="24"/>
        <v>0</v>
      </c>
      <c r="BD145" s="43"/>
      <c r="BE145" s="46">
        <f t="shared" si="25"/>
        <v>0</v>
      </c>
      <c r="BF145" s="43"/>
      <c r="BG145" s="46">
        <f t="shared" si="26"/>
        <v>0</v>
      </c>
      <c r="BH145" s="42"/>
      <c r="BI145" s="46">
        <f t="shared" si="27"/>
        <v>0</v>
      </c>
      <c r="BJ145" s="43"/>
      <c r="BK145" s="45">
        <f t="shared" si="28"/>
        <v>0</v>
      </c>
      <c r="BL145" s="44"/>
    </row>
    <row r="146" spans="1:64" ht="15.75" customHeight="1" x14ac:dyDescent="0.2">
      <c r="A146" s="28" t="s">
        <v>376</v>
      </c>
      <c r="B146" s="48" t="s">
        <v>377</v>
      </c>
      <c r="C146" s="29" t="s">
        <v>76</v>
      </c>
      <c r="D146" s="38">
        <f t="shared" si="0"/>
        <v>1</v>
      </c>
      <c r="E146" s="39" t="s">
        <v>76</v>
      </c>
      <c r="F146" s="40" t="s">
        <v>77</v>
      </c>
      <c r="G146" s="41" t="s">
        <v>78</v>
      </c>
      <c r="H146" s="42"/>
      <c r="I146" s="43">
        <f t="shared" si="1"/>
        <v>0</v>
      </c>
      <c r="J146" s="43"/>
      <c r="K146" s="46">
        <f t="shared" si="2"/>
        <v>0</v>
      </c>
      <c r="L146" s="45"/>
      <c r="M146" s="46">
        <f t="shared" si="3"/>
        <v>0</v>
      </c>
      <c r="N146" s="42"/>
      <c r="O146" s="46">
        <f t="shared" si="4"/>
        <v>0</v>
      </c>
      <c r="P146" s="43"/>
      <c r="Q146" s="46">
        <f t="shared" si="5"/>
        <v>0</v>
      </c>
      <c r="R146" s="43"/>
      <c r="S146" s="46">
        <f t="shared" si="6"/>
        <v>0</v>
      </c>
      <c r="T146" s="42"/>
      <c r="U146" s="46">
        <f t="shared" si="7"/>
        <v>0</v>
      </c>
      <c r="V146" s="43"/>
      <c r="W146" s="46">
        <f t="shared" si="8"/>
        <v>0</v>
      </c>
      <c r="X146" s="43"/>
      <c r="Y146" s="46">
        <f t="shared" si="9"/>
        <v>0</v>
      </c>
      <c r="Z146" s="42"/>
      <c r="AA146" s="46">
        <f t="shared" si="10"/>
        <v>0</v>
      </c>
      <c r="AB146" s="43"/>
      <c r="AC146" s="46">
        <f t="shared" si="11"/>
        <v>0</v>
      </c>
      <c r="AD146" s="43"/>
      <c r="AE146" s="46">
        <f t="shared" si="12"/>
        <v>0</v>
      </c>
      <c r="AF146" s="43"/>
      <c r="AG146" s="46">
        <f t="shared" si="13"/>
        <v>0</v>
      </c>
      <c r="AH146" s="42"/>
      <c r="AI146" s="46">
        <f t="shared" si="14"/>
        <v>0</v>
      </c>
      <c r="AJ146" s="43"/>
      <c r="AK146" s="46">
        <f t="shared" si="15"/>
        <v>0</v>
      </c>
      <c r="AL146" s="43">
        <v>1</v>
      </c>
      <c r="AM146" s="46">
        <f t="shared" si="16"/>
        <v>1</v>
      </c>
      <c r="AN146" s="42"/>
      <c r="AO146" s="46">
        <f t="shared" si="17"/>
        <v>0</v>
      </c>
      <c r="AP146" s="43"/>
      <c r="AQ146" s="46">
        <f t="shared" si="18"/>
        <v>0</v>
      </c>
      <c r="AR146" s="43"/>
      <c r="AS146" s="46">
        <f t="shared" si="19"/>
        <v>0</v>
      </c>
      <c r="AT146" s="42"/>
      <c r="AU146" s="46">
        <f t="shared" si="20"/>
        <v>0</v>
      </c>
      <c r="AV146" s="42"/>
      <c r="AW146" s="46">
        <f t="shared" si="21"/>
        <v>0</v>
      </c>
      <c r="AX146" s="43"/>
      <c r="AY146" s="46">
        <f t="shared" si="22"/>
        <v>0</v>
      </c>
      <c r="AZ146" s="43"/>
      <c r="BA146" s="46">
        <f t="shared" si="23"/>
        <v>0</v>
      </c>
      <c r="BB146" s="42"/>
      <c r="BC146" s="46">
        <f t="shared" si="24"/>
        <v>0</v>
      </c>
      <c r="BD146" s="43"/>
      <c r="BE146" s="46">
        <f t="shared" si="25"/>
        <v>0</v>
      </c>
      <c r="BF146" s="43"/>
      <c r="BG146" s="46">
        <f t="shared" si="26"/>
        <v>0</v>
      </c>
      <c r="BH146" s="42"/>
      <c r="BI146" s="46">
        <f t="shared" si="27"/>
        <v>0</v>
      </c>
      <c r="BJ146" s="43"/>
      <c r="BK146" s="45">
        <f t="shared" si="28"/>
        <v>0</v>
      </c>
      <c r="BL146" s="44"/>
    </row>
    <row r="147" spans="1:64" ht="15.75" customHeight="1" x14ac:dyDescent="0.2">
      <c r="A147" s="28" t="s">
        <v>378</v>
      </c>
      <c r="B147" s="38" t="s">
        <v>379</v>
      </c>
      <c r="C147" s="29" t="s">
        <v>76</v>
      </c>
      <c r="D147" s="38">
        <f t="shared" si="0"/>
        <v>1</v>
      </c>
      <c r="E147" s="39" t="s">
        <v>76</v>
      </c>
      <c r="F147" s="40" t="s">
        <v>77</v>
      </c>
      <c r="G147" s="41" t="s">
        <v>78</v>
      </c>
      <c r="H147" s="42"/>
      <c r="I147" s="43">
        <f t="shared" si="1"/>
        <v>0</v>
      </c>
      <c r="J147" s="43"/>
      <c r="K147" s="46">
        <f t="shared" si="2"/>
        <v>0</v>
      </c>
      <c r="L147" s="45"/>
      <c r="M147" s="46">
        <f t="shared" si="3"/>
        <v>0</v>
      </c>
      <c r="N147" s="42"/>
      <c r="O147" s="46">
        <f t="shared" si="4"/>
        <v>0</v>
      </c>
      <c r="P147" s="43"/>
      <c r="Q147" s="46">
        <f t="shared" si="5"/>
        <v>0</v>
      </c>
      <c r="R147" s="43"/>
      <c r="S147" s="46">
        <f t="shared" si="6"/>
        <v>0</v>
      </c>
      <c r="T147" s="42"/>
      <c r="U147" s="46">
        <f t="shared" si="7"/>
        <v>0</v>
      </c>
      <c r="V147" s="43"/>
      <c r="W147" s="46">
        <f t="shared" si="8"/>
        <v>0</v>
      </c>
      <c r="X147" s="43"/>
      <c r="Y147" s="46">
        <f t="shared" si="9"/>
        <v>0</v>
      </c>
      <c r="Z147" s="42"/>
      <c r="AA147" s="46">
        <f t="shared" si="10"/>
        <v>0</v>
      </c>
      <c r="AB147" s="43">
        <v>1</v>
      </c>
      <c r="AC147" s="46">
        <f t="shared" si="11"/>
        <v>1</v>
      </c>
      <c r="AD147" s="43"/>
      <c r="AE147" s="46">
        <f t="shared" si="12"/>
        <v>0</v>
      </c>
      <c r="AF147" s="43"/>
      <c r="AG147" s="46">
        <f t="shared" si="13"/>
        <v>0</v>
      </c>
      <c r="AH147" s="42"/>
      <c r="AI147" s="46">
        <f t="shared" si="14"/>
        <v>0</v>
      </c>
      <c r="AJ147" s="43"/>
      <c r="AK147" s="46">
        <f t="shared" si="15"/>
        <v>0</v>
      </c>
      <c r="AL147" s="43"/>
      <c r="AM147" s="46">
        <f t="shared" si="16"/>
        <v>0</v>
      </c>
      <c r="AN147" s="42"/>
      <c r="AO147" s="46">
        <f t="shared" si="17"/>
        <v>0</v>
      </c>
      <c r="AP147" s="43"/>
      <c r="AQ147" s="46">
        <f t="shared" si="18"/>
        <v>0</v>
      </c>
      <c r="AR147" s="43"/>
      <c r="AS147" s="46">
        <f t="shared" si="19"/>
        <v>0</v>
      </c>
      <c r="AT147" s="42"/>
      <c r="AU147" s="46">
        <f t="shared" si="20"/>
        <v>0</v>
      </c>
      <c r="AV147" s="42"/>
      <c r="AW147" s="46">
        <f t="shared" si="21"/>
        <v>0</v>
      </c>
      <c r="AX147" s="43"/>
      <c r="AY147" s="46">
        <f t="shared" si="22"/>
        <v>0</v>
      </c>
      <c r="AZ147" s="43"/>
      <c r="BA147" s="46">
        <f t="shared" si="23"/>
        <v>0</v>
      </c>
      <c r="BB147" s="42"/>
      <c r="BC147" s="46">
        <f t="shared" si="24"/>
        <v>0</v>
      </c>
      <c r="BD147" s="43"/>
      <c r="BE147" s="46">
        <f t="shared" si="25"/>
        <v>0</v>
      </c>
      <c r="BF147" s="43"/>
      <c r="BG147" s="46">
        <f t="shared" si="26"/>
        <v>0</v>
      </c>
      <c r="BH147" s="42"/>
      <c r="BI147" s="46">
        <f t="shared" si="27"/>
        <v>0</v>
      </c>
      <c r="BJ147" s="43"/>
      <c r="BK147" s="45">
        <f t="shared" si="28"/>
        <v>0</v>
      </c>
      <c r="BL147" s="44"/>
    </row>
    <row r="148" spans="1:64" ht="15.75" customHeight="1" x14ac:dyDescent="0.2">
      <c r="A148" s="28" t="s">
        <v>380</v>
      </c>
      <c r="B148" s="38" t="s">
        <v>381</v>
      </c>
      <c r="C148" s="29" t="s">
        <v>76</v>
      </c>
      <c r="D148" s="38">
        <f t="shared" si="0"/>
        <v>1</v>
      </c>
      <c r="E148" s="39" t="s">
        <v>76</v>
      </c>
      <c r="F148" s="40" t="s">
        <v>77</v>
      </c>
      <c r="G148" s="41" t="s">
        <v>78</v>
      </c>
      <c r="H148" s="42"/>
      <c r="I148" s="43">
        <f t="shared" si="1"/>
        <v>0</v>
      </c>
      <c r="J148" s="43"/>
      <c r="K148" s="46">
        <f t="shared" si="2"/>
        <v>0</v>
      </c>
      <c r="L148" s="45"/>
      <c r="M148" s="46">
        <f t="shared" si="3"/>
        <v>0</v>
      </c>
      <c r="N148" s="42"/>
      <c r="O148" s="46">
        <f t="shared" si="4"/>
        <v>0</v>
      </c>
      <c r="P148" s="43"/>
      <c r="Q148" s="46">
        <f t="shared" si="5"/>
        <v>0</v>
      </c>
      <c r="R148" s="43"/>
      <c r="S148" s="46">
        <f t="shared" si="6"/>
        <v>0</v>
      </c>
      <c r="T148" s="42"/>
      <c r="U148" s="46">
        <f t="shared" si="7"/>
        <v>0</v>
      </c>
      <c r="V148" s="43"/>
      <c r="W148" s="46">
        <f t="shared" si="8"/>
        <v>0</v>
      </c>
      <c r="X148" s="43"/>
      <c r="Y148" s="46">
        <f t="shared" si="9"/>
        <v>0</v>
      </c>
      <c r="Z148" s="42"/>
      <c r="AA148" s="46">
        <f t="shared" si="10"/>
        <v>0</v>
      </c>
      <c r="AB148" s="43"/>
      <c r="AC148" s="46">
        <f t="shared" si="11"/>
        <v>0</v>
      </c>
      <c r="AD148" s="43"/>
      <c r="AE148" s="46">
        <f t="shared" si="12"/>
        <v>0</v>
      </c>
      <c r="AF148" s="43"/>
      <c r="AG148" s="46">
        <f t="shared" si="13"/>
        <v>0</v>
      </c>
      <c r="AH148" s="42"/>
      <c r="AI148" s="46">
        <f t="shared" si="14"/>
        <v>0</v>
      </c>
      <c r="AJ148" s="43"/>
      <c r="AK148" s="46">
        <f t="shared" si="15"/>
        <v>0</v>
      </c>
      <c r="AL148" s="43"/>
      <c r="AM148" s="46">
        <f t="shared" si="16"/>
        <v>0</v>
      </c>
      <c r="AN148" s="42"/>
      <c r="AO148" s="46">
        <f t="shared" si="17"/>
        <v>0</v>
      </c>
      <c r="AP148" s="43"/>
      <c r="AQ148" s="46">
        <f t="shared" si="18"/>
        <v>0</v>
      </c>
      <c r="AR148" s="43"/>
      <c r="AS148" s="46">
        <f t="shared" si="19"/>
        <v>0</v>
      </c>
      <c r="AT148" s="42"/>
      <c r="AU148" s="46">
        <f t="shared" si="20"/>
        <v>0</v>
      </c>
      <c r="AV148" s="42"/>
      <c r="AW148" s="46">
        <f t="shared" si="21"/>
        <v>0</v>
      </c>
      <c r="AX148" s="43"/>
      <c r="AY148" s="46">
        <f t="shared" si="22"/>
        <v>0</v>
      </c>
      <c r="AZ148" s="43"/>
      <c r="BA148" s="46">
        <f t="shared" si="23"/>
        <v>0</v>
      </c>
      <c r="BB148" s="42"/>
      <c r="BC148" s="46">
        <f t="shared" si="24"/>
        <v>0</v>
      </c>
      <c r="BD148" s="43">
        <v>1</v>
      </c>
      <c r="BE148" s="46">
        <f t="shared" si="25"/>
        <v>1</v>
      </c>
      <c r="BF148" s="43"/>
      <c r="BG148" s="46">
        <f t="shared" si="26"/>
        <v>0</v>
      </c>
      <c r="BH148" s="42"/>
      <c r="BI148" s="46">
        <f t="shared" si="27"/>
        <v>0</v>
      </c>
      <c r="BJ148" s="43"/>
      <c r="BK148" s="45">
        <f t="shared" si="28"/>
        <v>0</v>
      </c>
      <c r="BL148" s="44"/>
    </row>
    <row r="149" spans="1:64" ht="15.75" customHeight="1" x14ac:dyDescent="0.2">
      <c r="A149" s="28" t="s">
        <v>382</v>
      </c>
      <c r="B149" s="38" t="s">
        <v>383</v>
      </c>
      <c r="C149" s="29" t="s">
        <v>76</v>
      </c>
      <c r="D149" s="38">
        <f t="shared" si="0"/>
        <v>1</v>
      </c>
      <c r="E149" s="39" t="s">
        <v>76</v>
      </c>
      <c r="F149" s="40" t="s">
        <v>77</v>
      </c>
      <c r="G149" s="41" t="s">
        <v>78</v>
      </c>
      <c r="H149" s="42"/>
      <c r="I149" s="43">
        <f t="shared" si="1"/>
        <v>0</v>
      </c>
      <c r="J149" s="43"/>
      <c r="K149" s="46">
        <f t="shared" si="2"/>
        <v>0</v>
      </c>
      <c r="L149" s="45"/>
      <c r="M149" s="46">
        <f t="shared" si="3"/>
        <v>0</v>
      </c>
      <c r="N149" s="42"/>
      <c r="O149" s="46">
        <f t="shared" si="4"/>
        <v>0</v>
      </c>
      <c r="P149" s="43"/>
      <c r="Q149" s="46">
        <f t="shared" si="5"/>
        <v>0</v>
      </c>
      <c r="R149" s="43">
        <v>1</v>
      </c>
      <c r="S149" s="46">
        <f t="shared" si="6"/>
        <v>1</v>
      </c>
      <c r="T149" s="42"/>
      <c r="U149" s="46">
        <f t="shared" si="7"/>
        <v>0</v>
      </c>
      <c r="V149" s="43"/>
      <c r="W149" s="46">
        <f t="shared" si="8"/>
        <v>0</v>
      </c>
      <c r="X149" s="43"/>
      <c r="Y149" s="46">
        <f t="shared" si="9"/>
        <v>0</v>
      </c>
      <c r="Z149" s="42"/>
      <c r="AA149" s="46">
        <f t="shared" si="10"/>
        <v>0</v>
      </c>
      <c r="AB149" s="43"/>
      <c r="AC149" s="46">
        <f t="shared" si="11"/>
        <v>0</v>
      </c>
      <c r="AD149" s="43"/>
      <c r="AE149" s="46">
        <f t="shared" si="12"/>
        <v>0</v>
      </c>
      <c r="AF149" s="43"/>
      <c r="AG149" s="46">
        <f t="shared" si="13"/>
        <v>0</v>
      </c>
      <c r="AH149" s="42"/>
      <c r="AI149" s="46">
        <f t="shared" si="14"/>
        <v>0</v>
      </c>
      <c r="AJ149" s="43"/>
      <c r="AK149" s="46">
        <f t="shared" si="15"/>
        <v>0</v>
      </c>
      <c r="AL149" s="43"/>
      <c r="AM149" s="46">
        <f t="shared" si="16"/>
        <v>0</v>
      </c>
      <c r="AN149" s="42"/>
      <c r="AO149" s="46">
        <f t="shared" si="17"/>
        <v>0</v>
      </c>
      <c r="AP149" s="43"/>
      <c r="AQ149" s="46">
        <f t="shared" si="18"/>
        <v>0</v>
      </c>
      <c r="AR149" s="43"/>
      <c r="AS149" s="46">
        <f t="shared" si="19"/>
        <v>0</v>
      </c>
      <c r="AT149" s="42"/>
      <c r="AU149" s="46">
        <f t="shared" si="20"/>
        <v>0</v>
      </c>
      <c r="AV149" s="42"/>
      <c r="AW149" s="46">
        <f t="shared" si="21"/>
        <v>0</v>
      </c>
      <c r="AX149" s="43"/>
      <c r="AY149" s="46">
        <f t="shared" si="22"/>
        <v>0</v>
      </c>
      <c r="AZ149" s="43"/>
      <c r="BA149" s="46">
        <f t="shared" si="23"/>
        <v>0</v>
      </c>
      <c r="BB149" s="42"/>
      <c r="BC149" s="46">
        <f t="shared" si="24"/>
        <v>0</v>
      </c>
      <c r="BD149" s="43"/>
      <c r="BE149" s="46">
        <f t="shared" si="25"/>
        <v>0</v>
      </c>
      <c r="BF149" s="43"/>
      <c r="BG149" s="46">
        <f t="shared" si="26"/>
        <v>0</v>
      </c>
      <c r="BH149" s="42"/>
      <c r="BI149" s="46">
        <f t="shared" si="27"/>
        <v>0</v>
      </c>
      <c r="BJ149" s="43"/>
      <c r="BK149" s="45">
        <f t="shared" si="28"/>
        <v>0</v>
      </c>
      <c r="BL149" s="44"/>
    </row>
    <row r="150" spans="1:64" ht="15.75" customHeight="1" x14ac:dyDescent="0.2">
      <c r="A150" s="28" t="s">
        <v>384</v>
      </c>
      <c r="B150" s="38" t="s">
        <v>385</v>
      </c>
      <c r="C150" s="29" t="s">
        <v>76</v>
      </c>
      <c r="D150" s="38">
        <f t="shared" si="0"/>
        <v>1</v>
      </c>
      <c r="E150" s="39" t="s">
        <v>76</v>
      </c>
      <c r="F150" s="40" t="s">
        <v>77</v>
      </c>
      <c r="G150" s="41" t="s">
        <v>78</v>
      </c>
      <c r="H150" s="42"/>
      <c r="I150" s="43">
        <f t="shared" si="1"/>
        <v>0</v>
      </c>
      <c r="J150" s="43"/>
      <c r="K150" s="46">
        <f t="shared" si="2"/>
        <v>0</v>
      </c>
      <c r="L150" s="45"/>
      <c r="M150" s="46">
        <f t="shared" si="3"/>
        <v>0</v>
      </c>
      <c r="N150" s="42">
        <v>1</v>
      </c>
      <c r="O150" s="46">
        <f t="shared" si="4"/>
        <v>1</v>
      </c>
      <c r="P150" s="43"/>
      <c r="Q150" s="46">
        <f t="shared" si="5"/>
        <v>0</v>
      </c>
      <c r="R150" s="43"/>
      <c r="S150" s="46">
        <f t="shared" si="6"/>
        <v>0</v>
      </c>
      <c r="T150" s="42"/>
      <c r="U150" s="46">
        <f t="shared" si="7"/>
        <v>0</v>
      </c>
      <c r="V150" s="43"/>
      <c r="W150" s="46">
        <f t="shared" si="8"/>
        <v>0</v>
      </c>
      <c r="X150" s="43"/>
      <c r="Y150" s="46">
        <f t="shared" si="9"/>
        <v>0</v>
      </c>
      <c r="Z150" s="42"/>
      <c r="AA150" s="46">
        <f t="shared" si="10"/>
        <v>0</v>
      </c>
      <c r="AB150" s="43"/>
      <c r="AC150" s="46">
        <f t="shared" si="11"/>
        <v>0</v>
      </c>
      <c r="AD150" s="43"/>
      <c r="AE150" s="46">
        <f t="shared" si="12"/>
        <v>0</v>
      </c>
      <c r="AF150" s="43"/>
      <c r="AG150" s="46">
        <f t="shared" si="13"/>
        <v>0</v>
      </c>
      <c r="AH150" s="42"/>
      <c r="AI150" s="46">
        <f t="shared" si="14"/>
        <v>0</v>
      </c>
      <c r="AJ150" s="43"/>
      <c r="AK150" s="46">
        <f t="shared" si="15"/>
        <v>0</v>
      </c>
      <c r="AL150" s="43"/>
      <c r="AM150" s="46">
        <f t="shared" si="16"/>
        <v>0</v>
      </c>
      <c r="AN150" s="42"/>
      <c r="AO150" s="46">
        <f t="shared" si="17"/>
        <v>0</v>
      </c>
      <c r="AP150" s="43"/>
      <c r="AQ150" s="46">
        <f t="shared" si="18"/>
        <v>0</v>
      </c>
      <c r="AR150" s="43"/>
      <c r="AS150" s="46">
        <f t="shared" si="19"/>
        <v>0</v>
      </c>
      <c r="AT150" s="42"/>
      <c r="AU150" s="46">
        <f t="shared" si="20"/>
        <v>0</v>
      </c>
      <c r="AV150" s="42"/>
      <c r="AW150" s="46">
        <f t="shared" si="21"/>
        <v>0</v>
      </c>
      <c r="AX150" s="43"/>
      <c r="AY150" s="46">
        <f t="shared" si="22"/>
        <v>0</v>
      </c>
      <c r="AZ150" s="43"/>
      <c r="BA150" s="46">
        <f t="shared" si="23"/>
        <v>0</v>
      </c>
      <c r="BB150" s="42"/>
      <c r="BC150" s="46">
        <f t="shared" si="24"/>
        <v>0</v>
      </c>
      <c r="BD150" s="43"/>
      <c r="BE150" s="46">
        <f t="shared" si="25"/>
        <v>0</v>
      </c>
      <c r="BF150" s="43"/>
      <c r="BG150" s="46">
        <f t="shared" si="26"/>
        <v>0</v>
      </c>
      <c r="BH150" s="42"/>
      <c r="BI150" s="46">
        <f t="shared" si="27"/>
        <v>0</v>
      </c>
      <c r="BJ150" s="43"/>
      <c r="BK150" s="45">
        <f t="shared" si="28"/>
        <v>0</v>
      </c>
      <c r="BL150" s="44"/>
    </row>
    <row r="151" spans="1:64" ht="15.75" customHeight="1" x14ac:dyDescent="0.2">
      <c r="A151" s="28" t="s">
        <v>386</v>
      </c>
      <c r="B151" s="38" t="s">
        <v>387</v>
      </c>
      <c r="C151" s="29" t="s">
        <v>78</v>
      </c>
      <c r="D151" s="38">
        <f t="shared" si="0"/>
        <v>1</v>
      </c>
      <c r="E151" s="39" t="s">
        <v>78</v>
      </c>
      <c r="F151" s="40" t="s">
        <v>77</v>
      </c>
      <c r="G151" s="41" t="s">
        <v>76</v>
      </c>
      <c r="H151" s="42"/>
      <c r="I151" s="43">
        <f t="shared" si="1"/>
        <v>0</v>
      </c>
      <c r="J151" s="43"/>
      <c r="K151" s="46">
        <f t="shared" si="2"/>
        <v>0</v>
      </c>
      <c r="L151" s="45"/>
      <c r="M151" s="46">
        <f t="shared" si="3"/>
        <v>0</v>
      </c>
      <c r="N151" s="42"/>
      <c r="O151" s="46">
        <f t="shared" si="4"/>
        <v>0</v>
      </c>
      <c r="P151" s="43">
        <v>1</v>
      </c>
      <c r="Q151" s="46">
        <f t="shared" si="5"/>
        <v>1</v>
      </c>
      <c r="R151" s="43"/>
      <c r="S151" s="46">
        <f t="shared" si="6"/>
        <v>0</v>
      </c>
      <c r="T151" s="42"/>
      <c r="U151" s="46">
        <f t="shared" si="7"/>
        <v>0</v>
      </c>
      <c r="V151" s="43"/>
      <c r="W151" s="46">
        <f t="shared" si="8"/>
        <v>0</v>
      </c>
      <c r="X151" s="43"/>
      <c r="Y151" s="46">
        <f t="shared" si="9"/>
        <v>0</v>
      </c>
      <c r="Z151" s="42"/>
      <c r="AA151" s="46">
        <f t="shared" si="10"/>
        <v>0</v>
      </c>
      <c r="AB151" s="43"/>
      <c r="AC151" s="46">
        <f t="shared" si="11"/>
        <v>0</v>
      </c>
      <c r="AD151" s="43"/>
      <c r="AE151" s="46">
        <f t="shared" si="12"/>
        <v>0</v>
      </c>
      <c r="AF151" s="43"/>
      <c r="AG151" s="46">
        <f t="shared" si="13"/>
        <v>0</v>
      </c>
      <c r="AH151" s="42"/>
      <c r="AI151" s="46">
        <f t="shared" si="14"/>
        <v>0</v>
      </c>
      <c r="AJ151" s="43"/>
      <c r="AK151" s="46">
        <f t="shared" si="15"/>
        <v>0</v>
      </c>
      <c r="AL151" s="43"/>
      <c r="AM151" s="46">
        <f t="shared" si="16"/>
        <v>0</v>
      </c>
      <c r="AN151" s="42"/>
      <c r="AO151" s="46">
        <f t="shared" si="17"/>
        <v>0</v>
      </c>
      <c r="AP151" s="43"/>
      <c r="AQ151" s="46">
        <f t="shared" si="18"/>
        <v>0</v>
      </c>
      <c r="AR151" s="43"/>
      <c r="AS151" s="46">
        <f t="shared" si="19"/>
        <v>0</v>
      </c>
      <c r="AT151" s="42"/>
      <c r="AU151" s="46">
        <f t="shared" si="20"/>
        <v>0</v>
      </c>
      <c r="AV151" s="42"/>
      <c r="AW151" s="46">
        <f t="shared" si="21"/>
        <v>0</v>
      </c>
      <c r="AX151" s="43"/>
      <c r="AY151" s="46">
        <f t="shared" si="22"/>
        <v>0</v>
      </c>
      <c r="AZ151" s="43"/>
      <c r="BA151" s="46">
        <f t="shared" si="23"/>
        <v>0</v>
      </c>
      <c r="BB151" s="42"/>
      <c r="BC151" s="46">
        <f t="shared" si="24"/>
        <v>0</v>
      </c>
      <c r="BD151" s="43"/>
      <c r="BE151" s="46">
        <f t="shared" si="25"/>
        <v>0</v>
      </c>
      <c r="BF151" s="43"/>
      <c r="BG151" s="46">
        <f t="shared" si="26"/>
        <v>0</v>
      </c>
      <c r="BH151" s="42"/>
      <c r="BI151" s="46">
        <f t="shared" si="27"/>
        <v>0</v>
      </c>
      <c r="BJ151" s="43"/>
      <c r="BK151" s="45">
        <f t="shared" si="28"/>
        <v>0</v>
      </c>
      <c r="BL151" s="44"/>
    </row>
    <row r="152" spans="1:64" ht="15.75" customHeight="1" x14ac:dyDescent="0.2">
      <c r="A152" s="28" t="s">
        <v>388</v>
      </c>
      <c r="B152" s="38" t="s">
        <v>389</v>
      </c>
      <c r="C152" s="29" t="s">
        <v>76</v>
      </c>
      <c r="D152" s="38">
        <f t="shared" si="0"/>
        <v>1</v>
      </c>
      <c r="E152" s="39" t="s">
        <v>76</v>
      </c>
      <c r="F152" s="40" t="s">
        <v>77</v>
      </c>
      <c r="G152" s="41" t="s">
        <v>78</v>
      </c>
      <c r="H152" s="42"/>
      <c r="I152" s="43">
        <f t="shared" si="1"/>
        <v>0</v>
      </c>
      <c r="J152" s="43"/>
      <c r="K152" s="46">
        <f t="shared" si="2"/>
        <v>0</v>
      </c>
      <c r="L152" s="45"/>
      <c r="M152" s="46">
        <f t="shared" si="3"/>
        <v>0</v>
      </c>
      <c r="N152" s="42"/>
      <c r="O152" s="46">
        <f t="shared" si="4"/>
        <v>0</v>
      </c>
      <c r="P152" s="43"/>
      <c r="Q152" s="46">
        <f t="shared" si="5"/>
        <v>0</v>
      </c>
      <c r="R152" s="43"/>
      <c r="S152" s="46">
        <f t="shared" si="6"/>
        <v>0</v>
      </c>
      <c r="T152" s="42"/>
      <c r="U152" s="46">
        <f t="shared" si="7"/>
        <v>0</v>
      </c>
      <c r="V152" s="43"/>
      <c r="W152" s="46">
        <f t="shared" si="8"/>
        <v>0</v>
      </c>
      <c r="X152" s="43"/>
      <c r="Y152" s="46">
        <f t="shared" si="9"/>
        <v>0</v>
      </c>
      <c r="Z152" s="42"/>
      <c r="AA152" s="46">
        <f t="shared" si="10"/>
        <v>0</v>
      </c>
      <c r="AB152" s="43"/>
      <c r="AC152" s="46">
        <f t="shared" si="11"/>
        <v>0</v>
      </c>
      <c r="AD152" s="43"/>
      <c r="AE152" s="46">
        <f t="shared" si="12"/>
        <v>0</v>
      </c>
      <c r="AF152" s="43"/>
      <c r="AG152" s="46">
        <f t="shared" si="13"/>
        <v>0</v>
      </c>
      <c r="AH152" s="42"/>
      <c r="AI152" s="46">
        <f t="shared" si="14"/>
        <v>0</v>
      </c>
      <c r="AJ152" s="43"/>
      <c r="AK152" s="46">
        <f t="shared" si="15"/>
        <v>0</v>
      </c>
      <c r="AL152" s="43"/>
      <c r="AM152" s="46">
        <f t="shared" si="16"/>
        <v>0</v>
      </c>
      <c r="AN152" s="42"/>
      <c r="AO152" s="46">
        <f t="shared" si="17"/>
        <v>0</v>
      </c>
      <c r="AP152" s="43"/>
      <c r="AQ152" s="46">
        <f t="shared" si="18"/>
        <v>0</v>
      </c>
      <c r="AR152" s="43"/>
      <c r="AS152" s="46">
        <f t="shared" si="19"/>
        <v>0</v>
      </c>
      <c r="AT152" s="42"/>
      <c r="AU152" s="46">
        <f t="shared" si="20"/>
        <v>0</v>
      </c>
      <c r="AV152" s="42"/>
      <c r="AW152" s="46">
        <f t="shared" si="21"/>
        <v>0</v>
      </c>
      <c r="AX152" s="43"/>
      <c r="AY152" s="46">
        <f t="shared" si="22"/>
        <v>0</v>
      </c>
      <c r="AZ152" s="43"/>
      <c r="BA152" s="46">
        <f t="shared" si="23"/>
        <v>0</v>
      </c>
      <c r="BB152" s="42">
        <v>1</v>
      </c>
      <c r="BC152" s="46">
        <f t="shared" si="24"/>
        <v>1</v>
      </c>
      <c r="BD152" s="43"/>
      <c r="BE152" s="46">
        <f t="shared" si="25"/>
        <v>0</v>
      </c>
      <c r="BF152" s="43"/>
      <c r="BG152" s="46">
        <f t="shared" si="26"/>
        <v>0</v>
      </c>
      <c r="BH152" s="42"/>
      <c r="BI152" s="46">
        <f t="shared" si="27"/>
        <v>0</v>
      </c>
      <c r="BJ152" s="43"/>
      <c r="BK152" s="45">
        <f t="shared" si="28"/>
        <v>0</v>
      </c>
      <c r="BL152" s="44"/>
    </row>
    <row r="153" spans="1:64" ht="15.75" customHeight="1" x14ac:dyDescent="0.2">
      <c r="A153" s="28" t="s">
        <v>390</v>
      </c>
      <c r="B153" s="48" t="s">
        <v>640</v>
      </c>
      <c r="C153" s="29" t="s">
        <v>391</v>
      </c>
      <c r="D153" s="38">
        <f t="shared" si="0"/>
        <v>1</v>
      </c>
      <c r="E153" s="39" t="s">
        <v>391</v>
      </c>
      <c r="F153" s="40" t="s">
        <v>392</v>
      </c>
      <c r="G153" s="41" t="s">
        <v>393</v>
      </c>
      <c r="H153" s="42"/>
      <c r="I153" s="43">
        <f t="shared" si="1"/>
        <v>0</v>
      </c>
      <c r="J153" s="43"/>
      <c r="K153" s="46">
        <f t="shared" si="2"/>
        <v>0</v>
      </c>
      <c r="L153" s="45"/>
      <c r="M153" s="46">
        <f t="shared" si="3"/>
        <v>0</v>
      </c>
      <c r="N153" s="42"/>
      <c r="O153" s="46">
        <f t="shared" si="4"/>
        <v>0</v>
      </c>
      <c r="P153" s="43"/>
      <c r="Q153" s="46">
        <f t="shared" si="5"/>
        <v>0</v>
      </c>
      <c r="R153" s="43"/>
      <c r="S153" s="46">
        <f t="shared" si="6"/>
        <v>0</v>
      </c>
      <c r="T153" s="42"/>
      <c r="U153" s="46">
        <f t="shared" si="7"/>
        <v>0</v>
      </c>
      <c r="V153" s="43"/>
      <c r="W153" s="46">
        <f t="shared" si="8"/>
        <v>0</v>
      </c>
      <c r="X153" s="43"/>
      <c r="Y153" s="46">
        <f t="shared" si="9"/>
        <v>0</v>
      </c>
      <c r="Z153" s="42"/>
      <c r="AA153" s="46">
        <f t="shared" si="10"/>
        <v>0</v>
      </c>
      <c r="AB153" s="43"/>
      <c r="AC153" s="46">
        <f t="shared" si="11"/>
        <v>0</v>
      </c>
      <c r="AD153" s="43">
        <v>1</v>
      </c>
      <c r="AE153" s="46">
        <f t="shared" si="12"/>
        <v>1</v>
      </c>
      <c r="AF153" s="43"/>
      <c r="AG153" s="46">
        <f t="shared" si="13"/>
        <v>0</v>
      </c>
      <c r="AH153" s="42"/>
      <c r="AI153" s="46">
        <f t="shared" si="14"/>
        <v>0</v>
      </c>
      <c r="AJ153" s="43"/>
      <c r="AK153" s="46">
        <f t="shared" si="15"/>
        <v>0</v>
      </c>
      <c r="AL153" s="43"/>
      <c r="AM153" s="46">
        <f t="shared" si="16"/>
        <v>0</v>
      </c>
      <c r="AN153" s="42"/>
      <c r="AO153" s="46">
        <f t="shared" si="17"/>
        <v>0</v>
      </c>
      <c r="AP153" s="43"/>
      <c r="AQ153" s="46">
        <f t="shared" si="18"/>
        <v>0</v>
      </c>
      <c r="AR153" s="43"/>
      <c r="AS153" s="46">
        <f t="shared" si="19"/>
        <v>0</v>
      </c>
      <c r="AT153" s="42"/>
      <c r="AU153" s="46">
        <f t="shared" si="20"/>
        <v>0</v>
      </c>
      <c r="AV153" s="42"/>
      <c r="AW153" s="46">
        <f t="shared" si="21"/>
        <v>0</v>
      </c>
      <c r="AX153" s="43"/>
      <c r="AY153" s="46">
        <f t="shared" si="22"/>
        <v>0</v>
      </c>
      <c r="AZ153" s="43"/>
      <c r="BA153" s="46">
        <f t="shared" si="23"/>
        <v>0</v>
      </c>
      <c r="BB153" s="42"/>
      <c r="BC153" s="46">
        <f t="shared" si="24"/>
        <v>0</v>
      </c>
      <c r="BD153" s="43"/>
      <c r="BE153" s="46">
        <f t="shared" si="25"/>
        <v>0</v>
      </c>
      <c r="BF153" s="43"/>
      <c r="BG153" s="46">
        <f t="shared" si="26"/>
        <v>0</v>
      </c>
      <c r="BH153" s="42"/>
      <c r="BI153" s="46">
        <f t="shared" si="27"/>
        <v>0</v>
      </c>
      <c r="BJ153" s="43"/>
      <c r="BK153" s="45">
        <f t="shared" si="28"/>
        <v>0</v>
      </c>
      <c r="BL153" s="44"/>
    </row>
    <row r="154" spans="1:64" ht="15.75" customHeight="1" x14ac:dyDescent="0.2">
      <c r="A154" s="28" t="s">
        <v>394</v>
      </c>
      <c r="B154" s="48" t="s">
        <v>395</v>
      </c>
      <c r="C154" s="29" t="s">
        <v>76</v>
      </c>
      <c r="D154" s="38">
        <f t="shared" si="0"/>
        <v>1</v>
      </c>
      <c r="E154" s="39" t="s">
        <v>76</v>
      </c>
      <c r="F154" s="40" t="s">
        <v>77</v>
      </c>
      <c r="G154" s="41" t="s">
        <v>78</v>
      </c>
      <c r="H154" s="42"/>
      <c r="I154" s="43">
        <f t="shared" si="1"/>
        <v>0</v>
      </c>
      <c r="J154" s="43"/>
      <c r="K154" s="46">
        <f t="shared" si="2"/>
        <v>0</v>
      </c>
      <c r="L154" s="45"/>
      <c r="M154" s="46">
        <f t="shared" si="3"/>
        <v>0</v>
      </c>
      <c r="N154" s="42"/>
      <c r="O154" s="46">
        <f t="shared" si="4"/>
        <v>0</v>
      </c>
      <c r="P154" s="43">
        <v>1</v>
      </c>
      <c r="Q154" s="46">
        <f t="shared" si="5"/>
        <v>1</v>
      </c>
      <c r="R154" s="43"/>
      <c r="S154" s="46">
        <f t="shared" si="6"/>
        <v>0</v>
      </c>
      <c r="T154" s="42"/>
      <c r="U154" s="46">
        <f t="shared" si="7"/>
        <v>0</v>
      </c>
      <c r="V154" s="43"/>
      <c r="W154" s="46">
        <f t="shared" si="8"/>
        <v>0</v>
      </c>
      <c r="X154" s="43"/>
      <c r="Y154" s="46">
        <f t="shared" si="9"/>
        <v>0</v>
      </c>
      <c r="Z154" s="42"/>
      <c r="AA154" s="46">
        <f t="shared" si="10"/>
        <v>0</v>
      </c>
      <c r="AB154" s="43"/>
      <c r="AC154" s="46">
        <f t="shared" si="11"/>
        <v>0</v>
      </c>
      <c r="AD154" s="43"/>
      <c r="AE154" s="46">
        <f t="shared" si="12"/>
        <v>0</v>
      </c>
      <c r="AF154" s="43"/>
      <c r="AG154" s="46">
        <f t="shared" si="13"/>
        <v>0</v>
      </c>
      <c r="AH154" s="42"/>
      <c r="AI154" s="46">
        <f t="shared" si="14"/>
        <v>0</v>
      </c>
      <c r="AJ154" s="43"/>
      <c r="AK154" s="46">
        <f t="shared" si="15"/>
        <v>0</v>
      </c>
      <c r="AL154" s="43"/>
      <c r="AM154" s="46">
        <f t="shared" si="16"/>
        <v>0</v>
      </c>
      <c r="AN154" s="42"/>
      <c r="AO154" s="46">
        <f t="shared" si="17"/>
        <v>0</v>
      </c>
      <c r="AP154" s="43"/>
      <c r="AQ154" s="46">
        <f t="shared" si="18"/>
        <v>0</v>
      </c>
      <c r="AR154" s="43"/>
      <c r="AS154" s="46">
        <f t="shared" si="19"/>
        <v>0</v>
      </c>
      <c r="AT154" s="42"/>
      <c r="AU154" s="46">
        <f t="shared" si="20"/>
        <v>0</v>
      </c>
      <c r="AV154" s="42"/>
      <c r="AW154" s="46">
        <f t="shared" si="21"/>
        <v>0</v>
      </c>
      <c r="AX154" s="43"/>
      <c r="AY154" s="46">
        <f t="shared" si="22"/>
        <v>0</v>
      </c>
      <c r="AZ154" s="43"/>
      <c r="BA154" s="46">
        <f t="shared" si="23"/>
        <v>0</v>
      </c>
      <c r="BB154" s="42"/>
      <c r="BC154" s="46">
        <f t="shared" si="24"/>
        <v>0</v>
      </c>
      <c r="BD154" s="43"/>
      <c r="BE154" s="46">
        <f t="shared" si="25"/>
        <v>0</v>
      </c>
      <c r="BF154" s="43"/>
      <c r="BG154" s="46">
        <f t="shared" si="26"/>
        <v>0</v>
      </c>
      <c r="BH154" s="42"/>
      <c r="BI154" s="46">
        <f t="shared" si="27"/>
        <v>0</v>
      </c>
      <c r="BJ154" s="43"/>
      <c r="BK154" s="45">
        <f t="shared" si="28"/>
        <v>0</v>
      </c>
      <c r="BL154" s="44"/>
    </row>
    <row r="155" spans="1:64" ht="15.75" customHeight="1" x14ac:dyDescent="0.2">
      <c r="A155" s="28" t="s">
        <v>396</v>
      </c>
      <c r="B155" s="38" t="s">
        <v>397</v>
      </c>
      <c r="C155" s="29" t="s">
        <v>76</v>
      </c>
      <c r="D155" s="38">
        <f t="shared" si="0"/>
        <v>1</v>
      </c>
      <c r="E155" s="39" t="s">
        <v>76</v>
      </c>
      <c r="F155" s="40" t="s">
        <v>77</v>
      </c>
      <c r="G155" s="41" t="s">
        <v>78</v>
      </c>
      <c r="H155" s="42"/>
      <c r="I155" s="43">
        <f t="shared" si="1"/>
        <v>0</v>
      </c>
      <c r="J155" s="43"/>
      <c r="K155" s="46">
        <f t="shared" si="2"/>
        <v>0</v>
      </c>
      <c r="L155" s="45"/>
      <c r="M155" s="46">
        <f t="shared" si="3"/>
        <v>0</v>
      </c>
      <c r="N155" s="42"/>
      <c r="O155" s="46">
        <f t="shared" si="4"/>
        <v>0</v>
      </c>
      <c r="P155" s="43"/>
      <c r="Q155" s="46">
        <f t="shared" si="5"/>
        <v>0</v>
      </c>
      <c r="R155" s="43"/>
      <c r="S155" s="46">
        <f t="shared" si="6"/>
        <v>0</v>
      </c>
      <c r="T155" s="42"/>
      <c r="U155" s="46">
        <f t="shared" si="7"/>
        <v>0</v>
      </c>
      <c r="V155" s="43"/>
      <c r="W155" s="46">
        <f t="shared" si="8"/>
        <v>0</v>
      </c>
      <c r="X155" s="43"/>
      <c r="Y155" s="46">
        <f t="shared" si="9"/>
        <v>0</v>
      </c>
      <c r="Z155" s="42"/>
      <c r="AA155" s="46">
        <f t="shared" si="10"/>
        <v>0</v>
      </c>
      <c r="AB155" s="43"/>
      <c r="AC155" s="46">
        <f t="shared" si="11"/>
        <v>0</v>
      </c>
      <c r="AD155" s="43"/>
      <c r="AE155" s="46">
        <f t="shared" si="12"/>
        <v>0</v>
      </c>
      <c r="AF155" s="43"/>
      <c r="AG155" s="46">
        <f t="shared" si="13"/>
        <v>0</v>
      </c>
      <c r="AH155" s="42"/>
      <c r="AI155" s="46">
        <f t="shared" si="14"/>
        <v>0</v>
      </c>
      <c r="AJ155" s="43"/>
      <c r="AK155" s="46">
        <f t="shared" si="15"/>
        <v>0</v>
      </c>
      <c r="AL155" s="43"/>
      <c r="AM155" s="46">
        <f t="shared" si="16"/>
        <v>0</v>
      </c>
      <c r="AN155" s="42"/>
      <c r="AO155" s="46">
        <f t="shared" si="17"/>
        <v>0</v>
      </c>
      <c r="AP155" s="43">
        <v>1</v>
      </c>
      <c r="AQ155" s="46">
        <f t="shared" si="18"/>
        <v>1</v>
      </c>
      <c r="AR155" s="43"/>
      <c r="AS155" s="46">
        <f t="shared" si="19"/>
        <v>0</v>
      </c>
      <c r="AT155" s="42"/>
      <c r="AU155" s="46">
        <f t="shared" si="20"/>
        <v>0</v>
      </c>
      <c r="AV155" s="42"/>
      <c r="AW155" s="46">
        <f t="shared" si="21"/>
        <v>0</v>
      </c>
      <c r="AX155" s="43"/>
      <c r="AY155" s="46">
        <f t="shared" si="22"/>
        <v>0</v>
      </c>
      <c r="AZ155" s="43"/>
      <c r="BA155" s="46">
        <f t="shared" si="23"/>
        <v>0</v>
      </c>
      <c r="BB155" s="42"/>
      <c r="BC155" s="46">
        <f t="shared" si="24"/>
        <v>0</v>
      </c>
      <c r="BD155" s="43"/>
      <c r="BE155" s="46">
        <f t="shared" si="25"/>
        <v>0</v>
      </c>
      <c r="BF155" s="43"/>
      <c r="BG155" s="46">
        <f t="shared" si="26"/>
        <v>0</v>
      </c>
      <c r="BH155" s="42"/>
      <c r="BI155" s="46">
        <f t="shared" si="27"/>
        <v>0</v>
      </c>
      <c r="BJ155" s="43"/>
      <c r="BK155" s="45">
        <f t="shared" si="28"/>
        <v>0</v>
      </c>
      <c r="BL155" s="44"/>
    </row>
    <row r="156" spans="1:64" ht="15.75" customHeight="1" x14ac:dyDescent="0.2">
      <c r="A156" s="28" t="s">
        <v>398</v>
      </c>
      <c r="B156" s="38" t="s">
        <v>399</v>
      </c>
      <c r="C156" s="29" t="s">
        <v>76</v>
      </c>
      <c r="D156" s="38">
        <f t="shared" si="0"/>
        <v>1</v>
      </c>
      <c r="E156" s="39" t="s">
        <v>76</v>
      </c>
      <c r="F156" s="40" t="s">
        <v>77</v>
      </c>
      <c r="G156" s="41" t="s">
        <v>78</v>
      </c>
      <c r="H156" s="42"/>
      <c r="I156" s="43">
        <f t="shared" si="1"/>
        <v>0</v>
      </c>
      <c r="J156" s="43"/>
      <c r="K156" s="46">
        <f t="shared" si="2"/>
        <v>0</v>
      </c>
      <c r="L156" s="45">
        <v>1</v>
      </c>
      <c r="M156" s="46">
        <f t="shared" si="3"/>
        <v>1</v>
      </c>
      <c r="N156" s="42"/>
      <c r="O156" s="46">
        <f t="shared" si="4"/>
        <v>0</v>
      </c>
      <c r="P156" s="43"/>
      <c r="Q156" s="46">
        <f t="shared" si="5"/>
        <v>0</v>
      </c>
      <c r="R156" s="43"/>
      <c r="S156" s="46">
        <f t="shared" si="6"/>
        <v>0</v>
      </c>
      <c r="T156" s="42"/>
      <c r="U156" s="46">
        <f t="shared" si="7"/>
        <v>0</v>
      </c>
      <c r="V156" s="43"/>
      <c r="W156" s="46">
        <f t="shared" si="8"/>
        <v>0</v>
      </c>
      <c r="X156" s="43"/>
      <c r="Y156" s="46">
        <f t="shared" si="9"/>
        <v>0</v>
      </c>
      <c r="Z156" s="42"/>
      <c r="AA156" s="46">
        <f t="shared" si="10"/>
        <v>0</v>
      </c>
      <c r="AB156" s="43"/>
      <c r="AC156" s="46">
        <f t="shared" si="11"/>
        <v>0</v>
      </c>
      <c r="AD156" s="43"/>
      <c r="AE156" s="46">
        <f t="shared" si="12"/>
        <v>0</v>
      </c>
      <c r="AF156" s="43"/>
      <c r="AG156" s="46">
        <f t="shared" si="13"/>
        <v>0</v>
      </c>
      <c r="AH156" s="42"/>
      <c r="AI156" s="46">
        <f t="shared" si="14"/>
        <v>0</v>
      </c>
      <c r="AJ156" s="43"/>
      <c r="AK156" s="46">
        <f t="shared" si="15"/>
        <v>0</v>
      </c>
      <c r="AL156" s="43"/>
      <c r="AM156" s="46">
        <f t="shared" si="16"/>
        <v>0</v>
      </c>
      <c r="AN156" s="42"/>
      <c r="AO156" s="46">
        <f t="shared" si="17"/>
        <v>0</v>
      </c>
      <c r="AP156" s="43"/>
      <c r="AQ156" s="46">
        <f t="shared" si="18"/>
        <v>0</v>
      </c>
      <c r="AR156" s="43"/>
      <c r="AS156" s="46">
        <f t="shared" si="19"/>
        <v>0</v>
      </c>
      <c r="AT156" s="42"/>
      <c r="AU156" s="46">
        <f t="shared" si="20"/>
        <v>0</v>
      </c>
      <c r="AV156" s="42"/>
      <c r="AW156" s="46">
        <f t="shared" si="21"/>
        <v>0</v>
      </c>
      <c r="AX156" s="43"/>
      <c r="AY156" s="46">
        <f t="shared" si="22"/>
        <v>0</v>
      </c>
      <c r="AZ156" s="43"/>
      <c r="BA156" s="46">
        <f t="shared" si="23"/>
        <v>0</v>
      </c>
      <c r="BB156" s="42"/>
      <c r="BC156" s="46">
        <f t="shared" si="24"/>
        <v>0</v>
      </c>
      <c r="BD156" s="43"/>
      <c r="BE156" s="46">
        <f t="shared" si="25"/>
        <v>0</v>
      </c>
      <c r="BF156" s="43"/>
      <c r="BG156" s="46">
        <f t="shared" si="26"/>
        <v>0</v>
      </c>
      <c r="BH156" s="42"/>
      <c r="BI156" s="46">
        <f t="shared" si="27"/>
        <v>0</v>
      </c>
      <c r="BJ156" s="43"/>
      <c r="BK156" s="45">
        <f t="shared" si="28"/>
        <v>0</v>
      </c>
      <c r="BL156" s="44"/>
    </row>
    <row r="157" spans="1:64" ht="15.75" customHeight="1" x14ac:dyDescent="0.2">
      <c r="A157" s="28" t="s">
        <v>400</v>
      </c>
      <c r="B157" s="38" t="s">
        <v>401</v>
      </c>
      <c r="C157" s="29" t="s">
        <v>76</v>
      </c>
      <c r="D157" s="38">
        <f t="shared" si="0"/>
        <v>1</v>
      </c>
      <c r="E157" s="39" t="s">
        <v>76</v>
      </c>
      <c r="F157" s="40" t="s">
        <v>77</v>
      </c>
      <c r="G157" s="41" t="s">
        <v>78</v>
      </c>
      <c r="H157" s="42"/>
      <c r="I157" s="43">
        <f t="shared" si="1"/>
        <v>0</v>
      </c>
      <c r="J157" s="43"/>
      <c r="K157" s="46">
        <f t="shared" si="2"/>
        <v>0</v>
      </c>
      <c r="L157" s="45"/>
      <c r="M157" s="46">
        <f t="shared" si="3"/>
        <v>0</v>
      </c>
      <c r="N157" s="42"/>
      <c r="O157" s="46">
        <f t="shared" si="4"/>
        <v>0</v>
      </c>
      <c r="P157" s="43">
        <v>1</v>
      </c>
      <c r="Q157" s="46">
        <f t="shared" si="5"/>
        <v>1</v>
      </c>
      <c r="R157" s="43"/>
      <c r="S157" s="46">
        <f t="shared" si="6"/>
        <v>0</v>
      </c>
      <c r="T157" s="42"/>
      <c r="U157" s="46">
        <f t="shared" si="7"/>
        <v>0</v>
      </c>
      <c r="V157" s="43"/>
      <c r="W157" s="46">
        <f t="shared" si="8"/>
        <v>0</v>
      </c>
      <c r="X157" s="43"/>
      <c r="Y157" s="46">
        <f t="shared" si="9"/>
        <v>0</v>
      </c>
      <c r="Z157" s="42"/>
      <c r="AA157" s="46">
        <f t="shared" si="10"/>
        <v>0</v>
      </c>
      <c r="AB157" s="43"/>
      <c r="AC157" s="46">
        <f t="shared" si="11"/>
        <v>0</v>
      </c>
      <c r="AD157" s="43"/>
      <c r="AE157" s="46">
        <f t="shared" si="12"/>
        <v>0</v>
      </c>
      <c r="AF157" s="43"/>
      <c r="AG157" s="46">
        <f t="shared" si="13"/>
        <v>0</v>
      </c>
      <c r="AH157" s="42"/>
      <c r="AI157" s="46">
        <f t="shared" si="14"/>
        <v>0</v>
      </c>
      <c r="AJ157" s="43"/>
      <c r="AK157" s="46">
        <f t="shared" si="15"/>
        <v>0</v>
      </c>
      <c r="AL157" s="43"/>
      <c r="AM157" s="46">
        <f t="shared" si="16"/>
        <v>0</v>
      </c>
      <c r="AN157" s="42"/>
      <c r="AO157" s="46">
        <f t="shared" si="17"/>
        <v>0</v>
      </c>
      <c r="AP157" s="43"/>
      <c r="AQ157" s="46">
        <f t="shared" si="18"/>
        <v>0</v>
      </c>
      <c r="AR157" s="43"/>
      <c r="AS157" s="46">
        <f t="shared" si="19"/>
        <v>0</v>
      </c>
      <c r="AT157" s="42"/>
      <c r="AU157" s="46">
        <f t="shared" si="20"/>
        <v>0</v>
      </c>
      <c r="AV157" s="42"/>
      <c r="AW157" s="46">
        <f t="shared" si="21"/>
        <v>0</v>
      </c>
      <c r="AX157" s="43"/>
      <c r="AY157" s="46">
        <f t="shared" si="22"/>
        <v>0</v>
      </c>
      <c r="AZ157" s="43"/>
      <c r="BA157" s="46">
        <f t="shared" si="23"/>
        <v>0</v>
      </c>
      <c r="BB157" s="42"/>
      <c r="BC157" s="46">
        <f t="shared" si="24"/>
        <v>0</v>
      </c>
      <c r="BD157" s="43"/>
      <c r="BE157" s="46">
        <f t="shared" si="25"/>
        <v>0</v>
      </c>
      <c r="BF157" s="43"/>
      <c r="BG157" s="46">
        <f t="shared" si="26"/>
        <v>0</v>
      </c>
      <c r="BH157" s="42"/>
      <c r="BI157" s="46">
        <f t="shared" si="27"/>
        <v>0</v>
      </c>
      <c r="BJ157" s="43"/>
      <c r="BK157" s="45">
        <f t="shared" si="28"/>
        <v>0</v>
      </c>
      <c r="BL157" s="44"/>
    </row>
    <row r="158" spans="1:64" ht="15.75" customHeight="1" x14ac:dyDescent="0.2">
      <c r="A158" s="28" t="s">
        <v>402</v>
      </c>
      <c r="B158" s="38" t="s">
        <v>403</v>
      </c>
      <c r="C158" s="29" t="s">
        <v>76</v>
      </c>
      <c r="D158" s="38">
        <f t="shared" si="0"/>
        <v>1</v>
      </c>
      <c r="E158" s="39" t="s">
        <v>76</v>
      </c>
      <c r="F158" s="40" t="s">
        <v>77</v>
      </c>
      <c r="G158" s="41" t="s">
        <v>78</v>
      </c>
      <c r="H158" s="42"/>
      <c r="I158" s="43">
        <f t="shared" si="1"/>
        <v>0</v>
      </c>
      <c r="J158" s="43"/>
      <c r="K158" s="46">
        <f t="shared" si="2"/>
        <v>0</v>
      </c>
      <c r="L158" s="45"/>
      <c r="M158" s="46">
        <f t="shared" si="3"/>
        <v>0</v>
      </c>
      <c r="N158" s="42"/>
      <c r="O158" s="46">
        <f t="shared" si="4"/>
        <v>0</v>
      </c>
      <c r="P158" s="43"/>
      <c r="Q158" s="46">
        <f t="shared" si="5"/>
        <v>0</v>
      </c>
      <c r="R158" s="43"/>
      <c r="S158" s="46">
        <f t="shared" si="6"/>
        <v>0</v>
      </c>
      <c r="T158" s="42"/>
      <c r="U158" s="46">
        <f t="shared" si="7"/>
        <v>0</v>
      </c>
      <c r="V158" s="43"/>
      <c r="W158" s="46">
        <f t="shared" si="8"/>
        <v>0</v>
      </c>
      <c r="X158" s="43"/>
      <c r="Y158" s="46">
        <f t="shared" si="9"/>
        <v>0</v>
      </c>
      <c r="Z158" s="42"/>
      <c r="AA158" s="46">
        <f t="shared" si="10"/>
        <v>0</v>
      </c>
      <c r="AB158" s="43"/>
      <c r="AC158" s="46">
        <f t="shared" si="11"/>
        <v>0</v>
      </c>
      <c r="AD158" s="43"/>
      <c r="AE158" s="46">
        <f t="shared" si="12"/>
        <v>0</v>
      </c>
      <c r="AF158" s="43"/>
      <c r="AG158" s="46">
        <f t="shared" si="13"/>
        <v>0</v>
      </c>
      <c r="AH158" s="42"/>
      <c r="AI158" s="46">
        <f t="shared" si="14"/>
        <v>0</v>
      </c>
      <c r="AJ158" s="43"/>
      <c r="AK158" s="46">
        <f t="shared" si="15"/>
        <v>0</v>
      </c>
      <c r="AL158" s="43"/>
      <c r="AM158" s="46">
        <f t="shared" si="16"/>
        <v>0</v>
      </c>
      <c r="AN158" s="42">
        <v>1</v>
      </c>
      <c r="AO158" s="46">
        <f t="shared" si="17"/>
        <v>1</v>
      </c>
      <c r="AP158" s="43"/>
      <c r="AQ158" s="46">
        <f t="shared" si="18"/>
        <v>0</v>
      </c>
      <c r="AR158" s="43"/>
      <c r="AS158" s="46">
        <f t="shared" si="19"/>
        <v>0</v>
      </c>
      <c r="AT158" s="42"/>
      <c r="AU158" s="46">
        <f t="shared" si="20"/>
        <v>0</v>
      </c>
      <c r="AV158" s="42"/>
      <c r="AW158" s="46">
        <f t="shared" si="21"/>
        <v>0</v>
      </c>
      <c r="AX158" s="43"/>
      <c r="AY158" s="46">
        <f t="shared" si="22"/>
        <v>0</v>
      </c>
      <c r="AZ158" s="43"/>
      <c r="BA158" s="46">
        <f t="shared" si="23"/>
        <v>0</v>
      </c>
      <c r="BB158" s="42"/>
      <c r="BC158" s="46">
        <f t="shared" si="24"/>
        <v>0</v>
      </c>
      <c r="BD158" s="43"/>
      <c r="BE158" s="46">
        <f t="shared" si="25"/>
        <v>0</v>
      </c>
      <c r="BF158" s="43"/>
      <c r="BG158" s="46">
        <f t="shared" si="26"/>
        <v>0</v>
      </c>
      <c r="BH158" s="42"/>
      <c r="BI158" s="46">
        <f t="shared" si="27"/>
        <v>0</v>
      </c>
      <c r="BJ158" s="43"/>
      <c r="BK158" s="45">
        <f t="shared" si="28"/>
        <v>0</v>
      </c>
      <c r="BL158" s="44"/>
    </row>
    <row r="159" spans="1:64" ht="15.75" customHeight="1" x14ac:dyDescent="0.2">
      <c r="A159" s="28" t="s">
        <v>404</v>
      </c>
      <c r="B159" s="38" t="s">
        <v>405</v>
      </c>
      <c r="C159" s="29" t="s">
        <v>78</v>
      </c>
      <c r="D159" s="38">
        <f t="shared" si="0"/>
        <v>-1</v>
      </c>
      <c r="E159" s="39" t="s">
        <v>76</v>
      </c>
      <c r="F159" s="40" t="s">
        <v>77</v>
      </c>
      <c r="G159" s="41" t="s">
        <v>78</v>
      </c>
      <c r="H159" s="42"/>
      <c r="I159" s="43">
        <f t="shared" si="1"/>
        <v>0</v>
      </c>
      <c r="J159" s="43"/>
      <c r="K159" s="46">
        <f t="shared" si="2"/>
        <v>0</v>
      </c>
      <c r="L159" s="45"/>
      <c r="M159" s="46">
        <f t="shared" si="3"/>
        <v>0</v>
      </c>
      <c r="N159" s="42"/>
      <c r="O159" s="46">
        <f t="shared" si="4"/>
        <v>0</v>
      </c>
      <c r="P159" s="43"/>
      <c r="Q159" s="46">
        <f t="shared" si="5"/>
        <v>0</v>
      </c>
      <c r="R159" s="43"/>
      <c r="S159" s="46">
        <f t="shared" si="6"/>
        <v>0</v>
      </c>
      <c r="T159" s="42"/>
      <c r="U159" s="46">
        <f t="shared" si="7"/>
        <v>0</v>
      </c>
      <c r="V159" s="43"/>
      <c r="W159" s="46">
        <f t="shared" si="8"/>
        <v>0</v>
      </c>
      <c r="X159" s="43"/>
      <c r="Y159" s="46">
        <f t="shared" si="9"/>
        <v>0</v>
      </c>
      <c r="Z159" s="42"/>
      <c r="AA159" s="46">
        <f t="shared" si="10"/>
        <v>0</v>
      </c>
      <c r="AB159" s="43"/>
      <c r="AC159" s="46">
        <f t="shared" si="11"/>
        <v>0</v>
      </c>
      <c r="AD159" s="43"/>
      <c r="AE159" s="46">
        <f t="shared" si="12"/>
        <v>0</v>
      </c>
      <c r="AF159" s="43"/>
      <c r="AG159" s="46">
        <f t="shared" si="13"/>
        <v>0</v>
      </c>
      <c r="AH159" s="42"/>
      <c r="AI159" s="46">
        <f t="shared" si="14"/>
        <v>0</v>
      </c>
      <c r="AJ159" s="43"/>
      <c r="AK159" s="46">
        <f t="shared" si="15"/>
        <v>0</v>
      </c>
      <c r="AL159" s="43"/>
      <c r="AM159" s="46">
        <f t="shared" si="16"/>
        <v>0</v>
      </c>
      <c r="AN159" s="42"/>
      <c r="AO159" s="46">
        <f t="shared" si="17"/>
        <v>0</v>
      </c>
      <c r="AP159" s="43"/>
      <c r="AQ159" s="46">
        <f t="shared" si="18"/>
        <v>0</v>
      </c>
      <c r="AR159" s="43"/>
      <c r="AS159" s="46">
        <f t="shared" si="19"/>
        <v>0</v>
      </c>
      <c r="AT159" s="42">
        <v>1</v>
      </c>
      <c r="AU159" s="46">
        <f t="shared" si="20"/>
        <v>-1</v>
      </c>
      <c r="AV159" s="42"/>
      <c r="AW159" s="46">
        <f t="shared" si="21"/>
        <v>0</v>
      </c>
      <c r="AX159" s="43"/>
      <c r="AY159" s="46">
        <f t="shared" si="22"/>
        <v>0</v>
      </c>
      <c r="AZ159" s="43"/>
      <c r="BA159" s="46">
        <f t="shared" si="23"/>
        <v>0</v>
      </c>
      <c r="BB159" s="42"/>
      <c r="BC159" s="46">
        <f t="shared" si="24"/>
        <v>0</v>
      </c>
      <c r="BD159" s="43"/>
      <c r="BE159" s="46">
        <f t="shared" si="25"/>
        <v>0</v>
      </c>
      <c r="BF159" s="43"/>
      <c r="BG159" s="46">
        <f t="shared" si="26"/>
        <v>0</v>
      </c>
      <c r="BH159" s="42"/>
      <c r="BI159" s="46">
        <f t="shared" si="27"/>
        <v>0</v>
      </c>
      <c r="BJ159" s="43"/>
      <c r="BK159" s="45">
        <f t="shared" si="28"/>
        <v>0</v>
      </c>
      <c r="BL159" s="44"/>
    </row>
    <row r="160" spans="1:64" ht="15.75" customHeight="1" x14ac:dyDescent="0.2">
      <c r="A160" s="28" t="s">
        <v>406</v>
      </c>
      <c r="B160" s="38" t="s">
        <v>407</v>
      </c>
      <c r="C160" s="29" t="s">
        <v>78</v>
      </c>
      <c r="D160" s="38">
        <f t="shared" si="0"/>
        <v>1</v>
      </c>
      <c r="E160" s="39" t="s">
        <v>78</v>
      </c>
      <c r="F160" s="40" t="s">
        <v>77</v>
      </c>
      <c r="G160" s="41" t="s">
        <v>76</v>
      </c>
      <c r="H160" s="42"/>
      <c r="I160" s="43">
        <f t="shared" si="1"/>
        <v>0</v>
      </c>
      <c r="J160" s="43"/>
      <c r="K160" s="46">
        <f t="shared" si="2"/>
        <v>0</v>
      </c>
      <c r="L160" s="45"/>
      <c r="M160" s="46">
        <f t="shared" si="3"/>
        <v>0</v>
      </c>
      <c r="N160" s="42"/>
      <c r="O160" s="46">
        <f t="shared" si="4"/>
        <v>0</v>
      </c>
      <c r="P160" s="43"/>
      <c r="Q160" s="46">
        <f t="shared" si="5"/>
        <v>0</v>
      </c>
      <c r="R160" s="43"/>
      <c r="S160" s="46">
        <f t="shared" si="6"/>
        <v>0</v>
      </c>
      <c r="T160" s="42"/>
      <c r="U160" s="46">
        <f t="shared" si="7"/>
        <v>0</v>
      </c>
      <c r="V160" s="43"/>
      <c r="W160" s="46">
        <f t="shared" si="8"/>
        <v>0</v>
      </c>
      <c r="X160" s="43"/>
      <c r="Y160" s="46">
        <f t="shared" si="9"/>
        <v>0</v>
      </c>
      <c r="Z160" s="42"/>
      <c r="AA160" s="46">
        <f t="shared" si="10"/>
        <v>0</v>
      </c>
      <c r="AB160" s="43"/>
      <c r="AC160" s="46">
        <f t="shared" si="11"/>
        <v>0</v>
      </c>
      <c r="AD160" s="43"/>
      <c r="AE160" s="46">
        <f t="shared" si="12"/>
        <v>0</v>
      </c>
      <c r="AF160" s="43"/>
      <c r="AG160" s="46">
        <f t="shared" si="13"/>
        <v>0</v>
      </c>
      <c r="AH160" s="42"/>
      <c r="AI160" s="46">
        <f t="shared" si="14"/>
        <v>0</v>
      </c>
      <c r="AJ160" s="43"/>
      <c r="AK160" s="46">
        <f t="shared" si="15"/>
        <v>0</v>
      </c>
      <c r="AL160" s="43"/>
      <c r="AM160" s="46">
        <f t="shared" si="16"/>
        <v>0</v>
      </c>
      <c r="AN160" s="42"/>
      <c r="AO160" s="46">
        <f t="shared" si="17"/>
        <v>0</v>
      </c>
      <c r="AP160" s="43"/>
      <c r="AQ160" s="46">
        <f t="shared" si="18"/>
        <v>0</v>
      </c>
      <c r="AR160" s="43"/>
      <c r="AS160" s="46">
        <f t="shared" si="19"/>
        <v>0</v>
      </c>
      <c r="AT160" s="42"/>
      <c r="AU160" s="46">
        <f t="shared" si="20"/>
        <v>0</v>
      </c>
      <c r="AV160" s="42"/>
      <c r="AW160" s="46">
        <f t="shared" si="21"/>
        <v>0</v>
      </c>
      <c r="AX160" s="43">
        <v>1</v>
      </c>
      <c r="AY160" s="46">
        <f t="shared" si="22"/>
        <v>1</v>
      </c>
      <c r="AZ160" s="43"/>
      <c r="BA160" s="46">
        <f t="shared" si="23"/>
        <v>0</v>
      </c>
      <c r="BB160" s="42"/>
      <c r="BC160" s="46">
        <f t="shared" si="24"/>
        <v>0</v>
      </c>
      <c r="BD160" s="43"/>
      <c r="BE160" s="46">
        <f t="shared" si="25"/>
        <v>0</v>
      </c>
      <c r="BF160" s="43"/>
      <c r="BG160" s="46">
        <f t="shared" si="26"/>
        <v>0</v>
      </c>
      <c r="BH160" s="42"/>
      <c r="BI160" s="46">
        <f t="shared" si="27"/>
        <v>0</v>
      </c>
      <c r="BJ160" s="43"/>
      <c r="BK160" s="45">
        <f t="shared" si="28"/>
        <v>0</v>
      </c>
      <c r="BL160" s="44"/>
    </row>
    <row r="161" spans="1:64" ht="15.75" customHeight="1" x14ac:dyDescent="0.2">
      <c r="A161" s="28" t="s">
        <v>408</v>
      </c>
      <c r="B161" s="38" t="s">
        <v>409</v>
      </c>
      <c r="C161" s="29" t="s">
        <v>76</v>
      </c>
      <c r="D161" s="38">
        <f t="shared" si="0"/>
        <v>-1</v>
      </c>
      <c r="E161" s="39" t="s">
        <v>78</v>
      </c>
      <c r="F161" s="40" t="s">
        <v>77</v>
      </c>
      <c r="G161" s="41" t="s">
        <v>76</v>
      </c>
      <c r="H161" s="42"/>
      <c r="I161" s="43">
        <f t="shared" si="1"/>
        <v>0</v>
      </c>
      <c r="J161" s="43"/>
      <c r="K161" s="46">
        <f t="shared" si="2"/>
        <v>0</v>
      </c>
      <c r="L161" s="45"/>
      <c r="M161" s="46">
        <f t="shared" si="3"/>
        <v>0</v>
      </c>
      <c r="N161" s="42"/>
      <c r="O161" s="46">
        <f t="shared" si="4"/>
        <v>0</v>
      </c>
      <c r="P161" s="43"/>
      <c r="Q161" s="46">
        <f t="shared" si="5"/>
        <v>0</v>
      </c>
      <c r="R161" s="43"/>
      <c r="S161" s="46">
        <f t="shared" si="6"/>
        <v>0</v>
      </c>
      <c r="T161" s="42"/>
      <c r="U161" s="46">
        <f t="shared" si="7"/>
        <v>0</v>
      </c>
      <c r="V161" s="43"/>
      <c r="W161" s="46">
        <f t="shared" si="8"/>
        <v>0</v>
      </c>
      <c r="X161" s="43"/>
      <c r="Y161" s="46">
        <f t="shared" si="9"/>
        <v>0</v>
      </c>
      <c r="Z161" s="42"/>
      <c r="AA161" s="46">
        <f t="shared" si="10"/>
        <v>0</v>
      </c>
      <c r="AB161" s="43"/>
      <c r="AC161" s="46">
        <f t="shared" si="11"/>
        <v>0</v>
      </c>
      <c r="AD161" s="43"/>
      <c r="AE161" s="46">
        <f t="shared" si="12"/>
        <v>0</v>
      </c>
      <c r="AF161" s="43"/>
      <c r="AG161" s="46">
        <f t="shared" si="13"/>
        <v>0</v>
      </c>
      <c r="AH161" s="42"/>
      <c r="AI161" s="46">
        <f t="shared" si="14"/>
        <v>0</v>
      </c>
      <c r="AJ161" s="43"/>
      <c r="AK161" s="46">
        <f t="shared" si="15"/>
        <v>0</v>
      </c>
      <c r="AL161" s="43"/>
      <c r="AM161" s="46">
        <f t="shared" si="16"/>
        <v>0</v>
      </c>
      <c r="AN161" s="42"/>
      <c r="AO161" s="46">
        <f t="shared" si="17"/>
        <v>0</v>
      </c>
      <c r="AP161" s="43"/>
      <c r="AQ161" s="46">
        <f t="shared" si="18"/>
        <v>0</v>
      </c>
      <c r="AR161" s="43"/>
      <c r="AS161" s="46">
        <f t="shared" si="19"/>
        <v>0</v>
      </c>
      <c r="AT161" s="42">
        <v>1</v>
      </c>
      <c r="AU161" s="46">
        <f t="shared" si="20"/>
        <v>-1</v>
      </c>
      <c r="AV161" s="42"/>
      <c r="AW161" s="46">
        <f t="shared" si="21"/>
        <v>0</v>
      </c>
      <c r="AX161" s="43"/>
      <c r="AY161" s="46">
        <f t="shared" si="22"/>
        <v>0</v>
      </c>
      <c r="AZ161" s="43"/>
      <c r="BA161" s="46">
        <f t="shared" si="23"/>
        <v>0</v>
      </c>
      <c r="BB161" s="42"/>
      <c r="BC161" s="46">
        <f t="shared" si="24"/>
        <v>0</v>
      </c>
      <c r="BD161" s="43"/>
      <c r="BE161" s="46">
        <f t="shared" si="25"/>
        <v>0</v>
      </c>
      <c r="BF161" s="43"/>
      <c r="BG161" s="46">
        <f t="shared" si="26"/>
        <v>0</v>
      </c>
      <c r="BH161" s="42"/>
      <c r="BI161" s="46">
        <f t="shared" si="27"/>
        <v>0</v>
      </c>
      <c r="BJ161" s="43"/>
      <c r="BK161" s="45">
        <f t="shared" si="28"/>
        <v>0</v>
      </c>
      <c r="BL161" s="44"/>
    </row>
    <row r="162" spans="1:64" ht="15.75" customHeight="1" x14ac:dyDescent="0.2">
      <c r="A162" s="28" t="s">
        <v>410</v>
      </c>
      <c r="B162" s="48" t="s">
        <v>411</v>
      </c>
      <c r="C162" s="29" t="s">
        <v>76</v>
      </c>
      <c r="D162" s="38">
        <f t="shared" si="0"/>
        <v>1</v>
      </c>
      <c r="E162" s="39" t="s">
        <v>76</v>
      </c>
      <c r="F162" s="40" t="s">
        <v>77</v>
      </c>
      <c r="G162" s="41" t="s">
        <v>78</v>
      </c>
      <c r="H162" s="42"/>
      <c r="I162" s="43">
        <f t="shared" si="1"/>
        <v>0</v>
      </c>
      <c r="J162" s="43"/>
      <c r="K162" s="46">
        <f t="shared" si="2"/>
        <v>0</v>
      </c>
      <c r="L162" s="45"/>
      <c r="M162" s="46">
        <f t="shared" si="3"/>
        <v>0</v>
      </c>
      <c r="N162" s="42"/>
      <c r="O162" s="46">
        <f t="shared" si="4"/>
        <v>0</v>
      </c>
      <c r="P162" s="43"/>
      <c r="Q162" s="46">
        <f t="shared" si="5"/>
        <v>0</v>
      </c>
      <c r="R162" s="43"/>
      <c r="S162" s="46">
        <f t="shared" si="6"/>
        <v>0</v>
      </c>
      <c r="T162" s="42"/>
      <c r="U162" s="46">
        <f t="shared" si="7"/>
        <v>0</v>
      </c>
      <c r="V162" s="43"/>
      <c r="W162" s="46">
        <f t="shared" si="8"/>
        <v>0</v>
      </c>
      <c r="X162" s="43"/>
      <c r="Y162" s="46">
        <f t="shared" si="9"/>
        <v>0</v>
      </c>
      <c r="Z162" s="42"/>
      <c r="AA162" s="46">
        <f t="shared" si="10"/>
        <v>0</v>
      </c>
      <c r="AB162" s="43"/>
      <c r="AC162" s="46">
        <f t="shared" si="11"/>
        <v>0</v>
      </c>
      <c r="AD162" s="43"/>
      <c r="AE162" s="46">
        <f t="shared" si="12"/>
        <v>0</v>
      </c>
      <c r="AF162" s="43"/>
      <c r="AG162" s="46">
        <f t="shared" si="13"/>
        <v>0</v>
      </c>
      <c r="AH162" s="42"/>
      <c r="AI162" s="46">
        <f t="shared" si="14"/>
        <v>0</v>
      </c>
      <c r="AJ162" s="43"/>
      <c r="AK162" s="46">
        <f t="shared" si="15"/>
        <v>0</v>
      </c>
      <c r="AL162" s="43"/>
      <c r="AM162" s="46">
        <f t="shared" si="16"/>
        <v>0</v>
      </c>
      <c r="AN162" s="42">
        <v>1</v>
      </c>
      <c r="AO162" s="46">
        <f t="shared" si="17"/>
        <v>1</v>
      </c>
      <c r="AP162" s="43"/>
      <c r="AQ162" s="46">
        <f t="shared" si="18"/>
        <v>0</v>
      </c>
      <c r="AR162" s="43"/>
      <c r="AS162" s="46">
        <f t="shared" si="19"/>
        <v>0</v>
      </c>
      <c r="AT162" s="42"/>
      <c r="AU162" s="46">
        <f t="shared" si="20"/>
        <v>0</v>
      </c>
      <c r="AV162" s="42"/>
      <c r="AW162" s="46">
        <f t="shared" si="21"/>
        <v>0</v>
      </c>
      <c r="AX162" s="43"/>
      <c r="AY162" s="46">
        <f t="shared" si="22"/>
        <v>0</v>
      </c>
      <c r="AZ162" s="43"/>
      <c r="BA162" s="46">
        <f t="shared" si="23"/>
        <v>0</v>
      </c>
      <c r="BB162" s="42"/>
      <c r="BC162" s="46">
        <f t="shared" si="24"/>
        <v>0</v>
      </c>
      <c r="BD162" s="43"/>
      <c r="BE162" s="46">
        <f t="shared" si="25"/>
        <v>0</v>
      </c>
      <c r="BF162" s="43"/>
      <c r="BG162" s="46">
        <f t="shared" si="26"/>
        <v>0</v>
      </c>
      <c r="BH162" s="42"/>
      <c r="BI162" s="46">
        <f t="shared" si="27"/>
        <v>0</v>
      </c>
      <c r="BJ162" s="43"/>
      <c r="BK162" s="45">
        <f t="shared" si="28"/>
        <v>0</v>
      </c>
      <c r="BL162" s="44"/>
    </row>
    <row r="163" spans="1:64" ht="15.75" customHeight="1" x14ac:dyDescent="0.2">
      <c r="A163" s="28" t="s">
        <v>412</v>
      </c>
      <c r="B163" s="38" t="s">
        <v>413</v>
      </c>
      <c r="C163" s="29" t="s">
        <v>76</v>
      </c>
      <c r="D163" s="38">
        <f t="shared" si="0"/>
        <v>1</v>
      </c>
      <c r="E163" s="39" t="s">
        <v>76</v>
      </c>
      <c r="F163" s="40" t="s">
        <v>77</v>
      </c>
      <c r="G163" s="41" t="s">
        <v>78</v>
      </c>
      <c r="H163" s="42"/>
      <c r="I163" s="43">
        <f t="shared" si="1"/>
        <v>0</v>
      </c>
      <c r="J163" s="43"/>
      <c r="K163" s="46">
        <f t="shared" si="2"/>
        <v>0</v>
      </c>
      <c r="L163" s="45"/>
      <c r="M163" s="46">
        <f t="shared" si="3"/>
        <v>0</v>
      </c>
      <c r="N163" s="42">
        <v>1</v>
      </c>
      <c r="O163" s="46">
        <f t="shared" si="4"/>
        <v>1</v>
      </c>
      <c r="P163" s="43"/>
      <c r="Q163" s="46">
        <f t="shared" si="5"/>
        <v>0</v>
      </c>
      <c r="R163" s="43"/>
      <c r="S163" s="46">
        <f t="shared" si="6"/>
        <v>0</v>
      </c>
      <c r="T163" s="42"/>
      <c r="U163" s="46">
        <f t="shared" si="7"/>
        <v>0</v>
      </c>
      <c r="V163" s="43"/>
      <c r="W163" s="46">
        <f t="shared" si="8"/>
        <v>0</v>
      </c>
      <c r="X163" s="43"/>
      <c r="Y163" s="46">
        <f t="shared" si="9"/>
        <v>0</v>
      </c>
      <c r="Z163" s="42"/>
      <c r="AA163" s="46">
        <f t="shared" si="10"/>
        <v>0</v>
      </c>
      <c r="AB163" s="43"/>
      <c r="AC163" s="46">
        <f t="shared" si="11"/>
        <v>0</v>
      </c>
      <c r="AD163" s="43"/>
      <c r="AE163" s="46">
        <f t="shared" si="12"/>
        <v>0</v>
      </c>
      <c r="AF163" s="43"/>
      <c r="AG163" s="46">
        <f t="shared" si="13"/>
        <v>0</v>
      </c>
      <c r="AH163" s="42"/>
      <c r="AI163" s="46">
        <f t="shared" si="14"/>
        <v>0</v>
      </c>
      <c r="AJ163" s="43"/>
      <c r="AK163" s="46">
        <f t="shared" si="15"/>
        <v>0</v>
      </c>
      <c r="AL163" s="43"/>
      <c r="AM163" s="46">
        <f t="shared" si="16"/>
        <v>0</v>
      </c>
      <c r="AN163" s="42"/>
      <c r="AO163" s="46">
        <f t="shared" si="17"/>
        <v>0</v>
      </c>
      <c r="AP163" s="43"/>
      <c r="AQ163" s="46">
        <f t="shared" si="18"/>
        <v>0</v>
      </c>
      <c r="AR163" s="43"/>
      <c r="AS163" s="46">
        <f t="shared" si="19"/>
        <v>0</v>
      </c>
      <c r="AT163" s="42"/>
      <c r="AU163" s="46">
        <f t="shared" si="20"/>
        <v>0</v>
      </c>
      <c r="AV163" s="42"/>
      <c r="AW163" s="46">
        <f t="shared" si="21"/>
        <v>0</v>
      </c>
      <c r="AX163" s="43"/>
      <c r="AY163" s="46">
        <f t="shared" si="22"/>
        <v>0</v>
      </c>
      <c r="AZ163" s="43"/>
      <c r="BA163" s="46">
        <f t="shared" si="23"/>
        <v>0</v>
      </c>
      <c r="BB163" s="42"/>
      <c r="BC163" s="46">
        <f t="shared" si="24"/>
        <v>0</v>
      </c>
      <c r="BD163" s="43"/>
      <c r="BE163" s="46">
        <f t="shared" si="25"/>
        <v>0</v>
      </c>
      <c r="BF163" s="43"/>
      <c r="BG163" s="46">
        <f t="shared" si="26"/>
        <v>0</v>
      </c>
      <c r="BH163" s="42"/>
      <c r="BI163" s="46">
        <f t="shared" si="27"/>
        <v>0</v>
      </c>
      <c r="BJ163" s="43"/>
      <c r="BK163" s="45">
        <f t="shared" si="28"/>
        <v>0</v>
      </c>
      <c r="BL163" s="44"/>
    </row>
    <row r="164" spans="1:64" ht="15.75" customHeight="1" x14ac:dyDescent="0.2">
      <c r="A164" s="28" t="s">
        <v>414</v>
      </c>
      <c r="B164" s="38" t="s">
        <v>415</v>
      </c>
      <c r="C164" s="29" t="s">
        <v>76</v>
      </c>
      <c r="D164" s="38">
        <f t="shared" si="0"/>
        <v>1</v>
      </c>
      <c r="E164" s="39" t="s">
        <v>76</v>
      </c>
      <c r="F164" s="40" t="s">
        <v>77</v>
      </c>
      <c r="G164" s="41" t="s">
        <v>416</v>
      </c>
      <c r="H164" s="42"/>
      <c r="I164" s="43">
        <f t="shared" si="1"/>
        <v>0</v>
      </c>
      <c r="J164" s="43"/>
      <c r="K164" s="46">
        <f t="shared" si="2"/>
        <v>0</v>
      </c>
      <c r="L164" s="45"/>
      <c r="M164" s="46">
        <f t="shared" si="3"/>
        <v>0</v>
      </c>
      <c r="N164" s="42"/>
      <c r="O164" s="46">
        <f t="shared" si="4"/>
        <v>0</v>
      </c>
      <c r="P164" s="43"/>
      <c r="Q164" s="46">
        <f t="shared" si="5"/>
        <v>0</v>
      </c>
      <c r="R164" s="43"/>
      <c r="S164" s="46">
        <f t="shared" si="6"/>
        <v>0</v>
      </c>
      <c r="T164" s="42"/>
      <c r="U164" s="46">
        <f t="shared" si="7"/>
        <v>0</v>
      </c>
      <c r="V164" s="43"/>
      <c r="W164" s="46">
        <f t="shared" si="8"/>
        <v>0</v>
      </c>
      <c r="X164" s="43"/>
      <c r="Y164" s="46">
        <f t="shared" si="9"/>
        <v>0</v>
      </c>
      <c r="Z164" s="42"/>
      <c r="AA164" s="46">
        <f t="shared" si="10"/>
        <v>0</v>
      </c>
      <c r="AB164" s="43"/>
      <c r="AC164" s="46">
        <f t="shared" si="11"/>
        <v>0</v>
      </c>
      <c r="AD164" s="43"/>
      <c r="AE164" s="46">
        <f t="shared" si="12"/>
        <v>0</v>
      </c>
      <c r="AF164" s="43"/>
      <c r="AG164" s="46">
        <f t="shared" si="13"/>
        <v>0</v>
      </c>
      <c r="AH164" s="42"/>
      <c r="AI164" s="46">
        <f t="shared" si="14"/>
        <v>0</v>
      </c>
      <c r="AJ164" s="43"/>
      <c r="AK164" s="46">
        <f t="shared" si="15"/>
        <v>0</v>
      </c>
      <c r="AL164" s="43"/>
      <c r="AM164" s="46">
        <f t="shared" si="16"/>
        <v>0</v>
      </c>
      <c r="AN164" s="42"/>
      <c r="AO164" s="46">
        <f t="shared" si="17"/>
        <v>0</v>
      </c>
      <c r="AP164" s="43"/>
      <c r="AQ164" s="46">
        <f t="shared" si="18"/>
        <v>0</v>
      </c>
      <c r="AR164" s="43">
        <v>1</v>
      </c>
      <c r="AS164" s="46">
        <f t="shared" si="19"/>
        <v>1</v>
      </c>
      <c r="AT164" s="42"/>
      <c r="AU164" s="46">
        <f t="shared" si="20"/>
        <v>0</v>
      </c>
      <c r="AV164" s="42"/>
      <c r="AW164" s="46">
        <f t="shared" si="21"/>
        <v>0</v>
      </c>
      <c r="AX164" s="43"/>
      <c r="AY164" s="46">
        <f t="shared" si="22"/>
        <v>0</v>
      </c>
      <c r="AZ164" s="43"/>
      <c r="BA164" s="46">
        <f t="shared" si="23"/>
        <v>0</v>
      </c>
      <c r="BB164" s="42"/>
      <c r="BC164" s="46">
        <f t="shared" si="24"/>
        <v>0</v>
      </c>
      <c r="BD164" s="43"/>
      <c r="BE164" s="46">
        <f t="shared" si="25"/>
        <v>0</v>
      </c>
      <c r="BF164" s="43"/>
      <c r="BG164" s="46">
        <f t="shared" si="26"/>
        <v>0</v>
      </c>
      <c r="BH164" s="42"/>
      <c r="BI164" s="46">
        <f t="shared" si="27"/>
        <v>0</v>
      </c>
      <c r="BJ164" s="43"/>
      <c r="BK164" s="45">
        <f t="shared" si="28"/>
        <v>0</v>
      </c>
      <c r="BL164" s="44"/>
    </row>
    <row r="165" spans="1:64" ht="15.75" customHeight="1" x14ac:dyDescent="0.2">
      <c r="A165" s="28" t="s">
        <v>417</v>
      </c>
      <c r="B165" s="38" t="s">
        <v>418</v>
      </c>
      <c r="C165" s="29" t="s">
        <v>76</v>
      </c>
      <c r="D165" s="38">
        <f t="shared" si="0"/>
        <v>1</v>
      </c>
      <c r="E165" s="39" t="s">
        <v>76</v>
      </c>
      <c r="F165" s="40" t="s">
        <v>77</v>
      </c>
      <c r="G165" s="41" t="s">
        <v>78</v>
      </c>
      <c r="H165" s="42"/>
      <c r="I165" s="43">
        <f t="shared" si="1"/>
        <v>0</v>
      </c>
      <c r="J165" s="43"/>
      <c r="K165" s="46">
        <f t="shared" si="2"/>
        <v>0</v>
      </c>
      <c r="L165" s="45"/>
      <c r="M165" s="46">
        <f t="shared" si="3"/>
        <v>0</v>
      </c>
      <c r="N165" s="42"/>
      <c r="O165" s="46">
        <f t="shared" si="4"/>
        <v>0</v>
      </c>
      <c r="P165" s="43"/>
      <c r="Q165" s="46">
        <f t="shared" si="5"/>
        <v>0</v>
      </c>
      <c r="R165" s="43"/>
      <c r="S165" s="46">
        <f t="shared" si="6"/>
        <v>0</v>
      </c>
      <c r="T165" s="42"/>
      <c r="U165" s="46">
        <f t="shared" si="7"/>
        <v>0</v>
      </c>
      <c r="V165" s="43"/>
      <c r="W165" s="46">
        <f t="shared" si="8"/>
        <v>0</v>
      </c>
      <c r="X165" s="43"/>
      <c r="Y165" s="46">
        <f t="shared" si="9"/>
        <v>0</v>
      </c>
      <c r="Z165" s="42"/>
      <c r="AA165" s="46">
        <f t="shared" si="10"/>
        <v>0</v>
      </c>
      <c r="AB165" s="43"/>
      <c r="AC165" s="46">
        <f t="shared" si="11"/>
        <v>0</v>
      </c>
      <c r="AD165" s="43"/>
      <c r="AE165" s="46">
        <f t="shared" si="12"/>
        <v>0</v>
      </c>
      <c r="AF165" s="43"/>
      <c r="AG165" s="46">
        <f t="shared" si="13"/>
        <v>0</v>
      </c>
      <c r="AH165" s="42"/>
      <c r="AI165" s="46">
        <f t="shared" si="14"/>
        <v>0</v>
      </c>
      <c r="AJ165" s="43"/>
      <c r="AK165" s="46">
        <f t="shared" si="15"/>
        <v>0</v>
      </c>
      <c r="AL165" s="43"/>
      <c r="AM165" s="46">
        <f t="shared" si="16"/>
        <v>0</v>
      </c>
      <c r="AN165" s="42"/>
      <c r="AO165" s="46">
        <f t="shared" si="17"/>
        <v>0</v>
      </c>
      <c r="AP165" s="43"/>
      <c r="AQ165" s="46">
        <f t="shared" si="18"/>
        <v>0</v>
      </c>
      <c r="AR165" s="43"/>
      <c r="AS165" s="46">
        <f t="shared" si="19"/>
        <v>0</v>
      </c>
      <c r="AT165" s="42"/>
      <c r="AU165" s="46">
        <f t="shared" si="20"/>
        <v>0</v>
      </c>
      <c r="AV165" s="42"/>
      <c r="AW165" s="46">
        <f t="shared" si="21"/>
        <v>0</v>
      </c>
      <c r="AX165" s="43"/>
      <c r="AY165" s="46">
        <f t="shared" si="22"/>
        <v>0</v>
      </c>
      <c r="AZ165" s="43"/>
      <c r="BA165" s="46">
        <f t="shared" si="23"/>
        <v>0</v>
      </c>
      <c r="BB165" s="42"/>
      <c r="BC165" s="46">
        <f t="shared" si="24"/>
        <v>0</v>
      </c>
      <c r="BD165" s="43"/>
      <c r="BE165" s="46">
        <f t="shared" si="25"/>
        <v>0</v>
      </c>
      <c r="BF165" s="43"/>
      <c r="BG165" s="46">
        <f t="shared" si="26"/>
        <v>0</v>
      </c>
      <c r="BH165" s="42">
        <v>1</v>
      </c>
      <c r="BI165" s="46">
        <f t="shared" si="27"/>
        <v>1</v>
      </c>
      <c r="BJ165" s="43"/>
      <c r="BK165" s="45">
        <f t="shared" si="28"/>
        <v>0</v>
      </c>
      <c r="BL165" s="44"/>
    </row>
    <row r="166" spans="1:64" ht="15.75" customHeight="1" x14ac:dyDescent="0.2">
      <c r="A166" s="28" t="s">
        <v>419</v>
      </c>
      <c r="B166" s="38" t="s">
        <v>420</v>
      </c>
      <c r="C166" s="29" t="s">
        <v>76</v>
      </c>
      <c r="D166" s="38">
        <f t="shared" si="0"/>
        <v>1</v>
      </c>
      <c r="E166" s="39" t="s">
        <v>76</v>
      </c>
      <c r="F166" s="40" t="s">
        <v>77</v>
      </c>
      <c r="G166" s="41" t="s">
        <v>78</v>
      </c>
      <c r="H166" s="42">
        <v>1</v>
      </c>
      <c r="I166" s="43">
        <f t="shared" si="1"/>
        <v>1</v>
      </c>
      <c r="J166" s="43"/>
      <c r="K166" s="46">
        <f t="shared" si="2"/>
        <v>0</v>
      </c>
      <c r="L166" s="45"/>
      <c r="M166" s="46">
        <f t="shared" si="3"/>
        <v>0</v>
      </c>
      <c r="N166" s="42"/>
      <c r="O166" s="46">
        <f t="shared" si="4"/>
        <v>0</v>
      </c>
      <c r="P166" s="43"/>
      <c r="Q166" s="46">
        <f t="shared" si="5"/>
        <v>0</v>
      </c>
      <c r="R166" s="43"/>
      <c r="S166" s="46">
        <f t="shared" si="6"/>
        <v>0</v>
      </c>
      <c r="T166" s="42"/>
      <c r="U166" s="46">
        <f t="shared" si="7"/>
        <v>0</v>
      </c>
      <c r="V166" s="43"/>
      <c r="W166" s="46">
        <f t="shared" si="8"/>
        <v>0</v>
      </c>
      <c r="X166" s="43"/>
      <c r="Y166" s="46">
        <f t="shared" si="9"/>
        <v>0</v>
      </c>
      <c r="Z166" s="42"/>
      <c r="AA166" s="46">
        <f t="shared" si="10"/>
        <v>0</v>
      </c>
      <c r="AB166" s="43"/>
      <c r="AC166" s="46">
        <f t="shared" si="11"/>
        <v>0</v>
      </c>
      <c r="AD166" s="43"/>
      <c r="AE166" s="46">
        <f t="shared" si="12"/>
        <v>0</v>
      </c>
      <c r="AF166" s="43"/>
      <c r="AG166" s="46">
        <f t="shared" si="13"/>
        <v>0</v>
      </c>
      <c r="AH166" s="42"/>
      <c r="AI166" s="46">
        <f t="shared" si="14"/>
        <v>0</v>
      </c>
      <c r="AJ166" s="43"/>
      <c r="AK166" s="46">
        <f t="shared" si="15"/>
        <v>0</v>
      </c>
      <c r="AL166" s="43"/>
      <c r="AM166" s="46">
        <f t="shared" si="16"/>
        <v>0</v>
      </c>
      <c r="AN166" s="42"/>
      <c r="AO166" s="46">
        <f t="shared" si="17"/>
        <v>0</v>
      </c>
      <c r="AP166" s="43"/>
      <c r="AQ166" s="46">
        <f t="shared" si="18"/>
        <v>0</v>
      </c>
      <c r="AR166" s="43"/>
      <c r="AS166" s="46">
        <f t="shared" si="19"/>
        <v>0</v>
      </c>
      <c r="AT166" s="42"/>
      <c r="AU166" s="46">
        <f t="shared" si="20"/>
        <v>0</v>
      </c>
      <c r="AV166" s="42"/>
      <c r="AW166" s="46">
        <f t="shared" si="21"/>
        <v>0</v>
      </c>
      <c r="AX166" s="43"/>
      <c r="AY166" s="46">
        <f t="shared" si="22"/>
        <v>0</v>
      </c>
      <c r="AZ166" s="43"/>
      <c r="BA166" s="46">
        <f t="shared" si="23"/>
        <v>0</v>
      </c>
      <c r="BB166" s="42"/>
      <c r="BC166" s="46">
        <f t="shared" si="24"/>
        <v>0</v>
      </c>
      <c r="BD166" s="43"/>
      <c r="BE166" s="46">
        <f t="shared" si="25"/>
        <v>0</v>
      </c>
      <c r="BF166" s="43"/>
      <c r="BG166" s="46">
        <f t="shared" si="26"/>
        <v>0</v>
      </c>
      <c r="BH166" s="42"/>
      <c r="BI166" s="46">
        <f t="shared" si="27"/>
        <v>0</v>
      </c>
      <c r="BJ166" s="43"/>
      <c r="BK166" s="45">
        <f t="shared" si="28"/>
        <v>0</v>
      </c>
      <c r="BL166" s="44"/>
    </row>
    <row r="167" spans="1:64" ht="15.75" customHeight="1" x14ac:dyDescent="0.2">
      <c r="A167" s="28" t="s">
        <v>421</v>
      </c>
      <c r="B167" s="38" t="s">
        <v>422</v>
      </c>
      <c r="C167" s="29" t="s">
        <v>78</v>
      </c>
      <c r="D167" s="38">
        <f t="shared" si="0"/>
        <v>1</v>
      </c>
      <c r="E167" s="39" t="s">
        <v>78</v>
      </c>
      <c r="F167" s="40" t="s">
        <v>77</v>
      </c>
      <c r="G167" s="41" t="s">
        <v>76</v>
      </c>
      <c r="H167" s="42"/>
      <c r="I167" s="43">
        <f t="shared" si="1"/>
        <v>0</v>
      </c>
      <c r="J167" s="43"/>
      <c r="K167" s="46">
        <f t="shared" si="2"/>
        <v>0</v>
      </c>
      <c r="L167" s="45"/>
      <c r="M167" s="46">
        <f t="shared" si="3"/>
        <v>0</v>
      </c>
      <c r="N167" s="42"/>
      <c r="O167" s="46">
        <f t="shared" si="4"/>
        <v>0</v>
      </c>
      <c r="P167" s="43"/>
      <c r="Q167" s="46">
        <f t="shared" si="5"/>
        <v>0</v>
      </c>
      <c r="R167" s="43"/>
      <c r="S167" s="46">
        <f t="shared" si="6"/>
        <v>0</v>
      </c>
      <c r="T167" s="42">
        <v>1</v>
      </c>
      <c r="U167" s="46">
        <f t="shared" si="7"/>
        <v>1</v>
      </c>
      <c r="V167" s="43"/>
      <c r="W167" s="46">
        <f t="shared" si="8"/>
        <v>0</v>
      </c>
      <c r="X167" s="43"/>
      <c r="Y167" s="46">
        <f t="shared" si="9"/>
        <v>0</v>
      </c>
      <c r="Z167" s="42"/>
      <c r="AA167" s="46">
        <f t="shared" si="10"/>
        <v>0</v>
      </c>
      <c r="AB167" s="43"/>
      <c r="AC167" s="46">
        <f t="shared" si="11"/>
        <v>0</v>
      </c>
      <c r="AD167" s="43"/>
      <c r="AE167" s="46">
        <f t="shared" si="12"/>
        <v>0</v>
      </c>
      <c r="AF167" s="43"/>
      <c r="AG167" s="46">
        <f t="shared" si="13"/>
        <v>0</v>
      </c>
      <c r="AH167" s="42"/>
      <c r="AI167" s="46">
        <f t="shared" si="14"/>
        <v>0</v>
      </c>
      <c r="AJ167" s="43"/>
      <c r="AK167" s="46">
        <f t="shared" si="15"/>
        <v>0</v>
      </c>
      <c r="AL167" s="43"/>
      <c r="AM167" s="46">
        <f t="shared" si="16"/>
        <v>0</v>
      </c>
      <c r="AN167" s="42"/>
      <c r="AO167" s="46">
        <f t="shared" si="17"/>
        <v>0</v>
      </c>
      <c r="AP167" s="43"/>
      <c r="AQ167" s="46">
        <f t="shared" si="18"/>
        <v>0</v>
      </c>
      <c r="AR167" s="43"/>
      <c r="AS167" s="46">
        <f t="shared" si="19"/>
        <v>0</v>
      </c>
      <c r="AT167" s="42"/>
      <c r="AU167" s="46">
        <f t="shared" si="20"/>
        <v>0</v>
      </c>
      <c r="AV167" s="42"/>
      <c r="AW167" s="46">
        <f t="shared" si="21"/>
        <v>0</v>
      </c>
      <c r="AX167" s="43"/>
      <c r="AY167" s="46">
        <f t="shared" si="22"/>
        <v>0</v>
      </c>
      <c r="AZ167" s="43"/>
      <c r="BA167" s="46">
        <f t="shared" si="23"/>
        <v>0</v>
      </c>
      <c r="BB167" s="42"/>
      <c r="BC167" s="46">
        <f t="shared" si="24"/>
        <v>0</v>
      </c>
      <c r="BD167" s="43"/>
      <c r="BE167" s="46">
        <f t="shared" si="25"/>
        <v>0</v>
      </c>
      <c r="BF167" s="43"/>
      <c r="BG167" s="46">
        <f t="shared" si="26"/>
        <v>0</v>
      </c>
      <c r="BH167" s="42"/>
      <c r="BI167" s="46">
        <f t="shared" si="27"/>
        <v>0</v>
      </c>
      <c r="BJ167" s="43"/>
      <c r="BK167" s="45">
        <f t="shared" si="28"/>
        <v>0</v>
      </c>
      <c r="BL167" s="44"/>
    </row>
    <row r="168" spans="1:64" ht="15.75" customHeight="1" x14ac:dyDescent="0.2">
      <c r="A168" s="28" t="s">
        <v>423</v>
      </c>
      <c r="B168" s="48" t="s">
        <v>424</v>
      </c>
      <c r="C168" s="29" t="s">
        <v>76</v>
      </c>
      <c r="D168" s="38">
        <f t="shared" si="0"/>
        <v>1</v>
      </c>
      <c r="E168" s="39" t="s">
        <v>76</v>
      </c>
      <c r="F168" s="40" t="s">
        <v>77</v>
      </c>
      <c r="G168" s="41" t="s">
        <v>78</v>
      </c>
      <c r="H168" s="42"/>
      <c r="I168" s="43">
        <f t="shared" si="1"/>
        <v>0</v>
      </c>
      <c r="J168" s="43"/>
      <c r="K168" s="46">
        <f t="shared" si="2"/>
        <v>0</v>
      </c>
      <c r="L168" s="45"/>
      <c r="M168" s="46">
        <f t="shared" si="3"/>
        <v>0</v>
      </c>
      <c r="N168" s="42">
        <v>1</v>
      </c>
      <c r="O168" s="46">
        <f t="shared" si="4"/>
        <v>1</v>
      </c>
      <c r="P168" s="43"/>
      <c r="Q168" s="46">
        <f t="shared" si="5"/>
        <v>0</v>
      </c>
      <c r="R168" s="43"/>
      <c r="S168" s="46">
        <f t="shared" si="6"/>
        <v>0</v>
      </c>
      <c r="T168" s="42"/>
      <c r="U168" s="46">
        <f t="shared" si="7"/>
        <v>0</v>
      </c>
      <c r="V168" s="43"/>
      <c r="W168" s="46">
        <f t="shared" si="8"/>
        <v>0</v>
      </c>
      <c r="X168" s="43"/>
      <c r="Y168" s="46">
        <f t="shared" si="9"/>
        <v>0</v>
      </c>
      <c r="Z168" s="42"/>
      <c r="AA168" s="46">
        <f t="shared" si="10"/>
        <v>0</v>
      </c>
      <c r="AB168" s="43"/>
      <c r="AC168" s="46">
        <f t="shared" si="11"/>
        <v>0</v>
      </c>
      <c r="AD168" s="43"/>
      <c r="AE168" s="46">
        <f t="shared" si="12"/>
        <v>0</v>
      </c>
      <c r="AF168" s="43"/>
      <c r="AG168" s="46">
        <f t="shared" si="13"/>
        <v>0</v>
      </c>
      <c r="AH168" s="42"/>
      <c r="AI168" s="46">
        <f t="shared" si="14"/>
        <v>0</v>
      </c>
      <c r="AJ168" s="43"/>
      <c r="AK168" s="46">
        <f t="shared" si="15"/>
        <v>0</v>
      </c>
      <c r="AL168" s="43"/>
      <c r="AM168" s="46">
        <f t="shared" si="16"/>
        <v>0</v>
      </c>
      <c r="AN168" s="42"/>
      <c r="AO168" s="46">
        <f t="shared" si="17"/>
        <v>0</v>
      </c>
      <c r="AP168" s="43"/>
      <c r="AQ168" s="46">
        <f t="shared" si="18"/>
        <v>0</v>
      </c>
      <c r="AR168" s="43"/>
      <c r="AS168" s="46">
        <f t="shared" si="19"/>
        <v>0</v>
      </c>
      <c r="AT168" s="42"/>
      <c r="AU168" s="46">
        <f t="shared" si="20"/>
        <v>0</v>
      </c>
      <c r="AV168" s="42"/>
      <c r="AW168" s="46">
        <f t="shared" si="21"/>
        <v>0</v>
      </c>
      <c r="AX168" s="43"/>
      <c r="AY168" s="46">
        <f t="shared" si="22"/>
        <v>0</v>
      </c>
      <c r="AZ168" s="43"/>
      <c r="BA168" s="46">
        <f t="shared" si="23"/>
        <v>0</v>
      </c>
      <c r="BB168" s="42"/>
      <c r="BC168" s="46">
        <f t="shared" si="24"/>
        <v>0</v>
      </c>
      <c r="BD168" s="43"/>
      <c r="BE168" s="46">
        <f t="shared" si="25"/>
        <v>0</v>
      </c>
      <c r="BF168" s="43"/>
      <c r="BG168" s="46">
        <f t="shared" si="26"/>
        <v>0</v>
      </c>
      <c r="BH168" s="42"/>
      <c r="BI168" s="46">
        <f t="shared" si="27"/>
        <v>0</v>
      </c>
      <c r="BJ168" s="43"/>
      <c r="BK168" s="45">
        <f t="shared" si="28"/>
        <v>0</v>
      </c>
      <c r="BL168" s="44"/>
    </row>
    <row r="169" spans="1:64" ht="15.75" customHeight="1" x14ac:dyDescent="0.2">
      <c r="A169" s="28" t="s">
        <v>425</v>
      </c>
      <c r="B169" s="38" t="s">
        <v>426</v>
      </c>
      <c r="C169" s="29" t="s">
        <v>78</v>
      </c>
      <c r="D169" s="38">
        <f t="shared" si="0"/>
        <v>-1</v>
      </c>
      <c r="E169" s="39" t="s">
        <v>76</v>
      </c>
      <c r="F169" s="40" t="s">
        <v>77</v>
      </c>
      <c r="G169" s="41" t="s">
        <v>78</v>
      </c>
      <c r="H169" s="42"/>
      <c r="I169" s="43">
        <f t="shared" si="1"/>
        <v>0</v>
      </c>
      <c r="J169" s="43"/>
      <c r="K169" s="46">
        <f t="shared" si="2"/>
        <v>0</v>
      </c>
      <c r="L169" s="45"/>
      <c r="M169" s="46">
        <f t="shared" si="3"/>
        <v>0</v>
      </c>
      <c r="N169" s="42"/>
      <c r="O169" s="46">
        <f t="shared" si="4"/>
        <v>0</v>
      </c>
      <c r="P169" s="43"/>
      <c r="Q169" s="46">
        <f t="shared" si="5"/>
        <v>0</v>
      </c>
      <c r="R169" s="43"/>
      <c r="S169" s="46">
        <f t="shared" si="6"/>
        <v>0</v>
      </c>
      <c r="T169" s="42"/>
      <c r="U169" s="46">
        <f t="shared" si="7"/>
        <v>0</v>
      </c>
      <c r="V169" s="43"/>
      <c r="W169" s="46">
        <f t="shared" si="8"/>
        <v>0</v>
      </c>
      <c r="X169" s="43"/>
      <c r="Y169" s="46">
        <f t="shared" si="9"/>
        <v>0</v>
      </c>
      <c r="Z169" s="42"/>
      <c r="AA169" s="46">
        <f t="shared" si="10"/>
        <v>0</v>
      </c>
      <c r="AB169" s="43"/>
      <c r="AC169" s="46">
        <f t="shared" si="11"/>
        <v>0</v>
      </c>
      <c r="AD169" s="43"/>
      <c r="AE169" s="46">
        <f t="shared" si="12"/>
        <v>0</v>
      </c>
      <c r="AF169" s="43"/>
      <c r="AG169" s="46">
        <f t="shared" si="13"/>
        <v>0</v>
      </c>
      <c r="AH169" s="42"/>
      <c r="AI169" s="46">
        <f t="shared" si="14"/>
        <v>0</v>
      </c>
      <c r="AJ169" s="43"/>
      <c r="AK169" s="46">
        <f t="shared" si="15"/>
        <v>0</v>
      </c>
      <c r="AL169" s="43"/>
      <c r="AM169" s="46">
        <f t="shared" si="16"/>
        <v>0</v>
      </c>
      <c r="AN169" s="42"/>
      <c r="AO169" s="46">
        <f t="shared" si="17"/>
        <v>0</v>
      </c>
      <c r="AP169" s="43"/>
      <c r="AQ169" s="46">
        <f t="shared" si="18"/>
        <v>0</v>
      </c>
      <c r="AR169" s="43"/>
      <c r="AS169" s="46">
        <f t="shared" si="19"/>
        <v>0</v>
      </c>
      <c r="AT169" s="42">
        <v>1</v>
      </c>
      <c r="AU169" s="46">
        <f t="shared" si="20"/>
        <v>-1</v>
      </c>
      <c r="AV169" s="42"/>
      <c r="AW169" s="46">
        <f t="shared" si="21"/>
        <v>0</v>
      </c>
      <c r="AX169" s="43"/>
      <c r="AY169" s="46">
        <f t="shared" si="22"/>
        <v>0</v>
      </c>
      <c r="AZ169" s="43"/>
      <c r="BA169" s="46">
        <f t="shared" si="23"/>
        <v>0</v>
      </c>
      <c r="BB169" s="42"/>
      <c r="BC169" s="46">
        <f t="shared" si="24"/>
        <v>0</v>
      </c>
      <c r="BD169" s="43"/>
      <c r="BE169" s="46">
        <f t="shared" si="25"/>
        <v>0</v>
      </c>
      <c r="BF169" s="43"/>
      <c r="BG169" s="46">
        <f t="shared" si="26"/>
        <v>0</v>
      </c>
      <c r="BH169" s="42"/>
      <c r="BI169" s="46">
        <f t="shared" si="27"/>
        <v>0</v>
      </c>
      <c r="BJ169" s="43"/>
      <c r="BK169" s="45">
        <f t="shared" si="28"/>
        <v>0</v>
      </c>
      <c r="BL169" s="44"/>
    </row>
    <row r="170" spans="1:64" ht="15.75" customHeight="1" x14ac:dyDescent="0.2">
      <c r="A170" s="28" t="s">
        <v>427</v>
      </c>
      <c r="B170" s="48" t="s">
        <v>428</v>
      </c>
      <c r="C170" s="29" t="s">
        <v>76</v>
      </c>
      <c r="D170" s="38">
        <f t="shared" si="0"/>
        <v>1</v>
      </c>
      <c r="E170" s="39" t="s">
        <v>76</v>
      </c>
      <c r="F170" s="40" t="s">
        <v>77</v>
      </c>
      <c r="G170" s="41" t="s">
        <v>78</v>
      </c>
      <c r="H170" s="42"/>
      <c r="I170" s="43">
        <f t="shared" si="1"/>
        <v>0</v>
      </c>
      <c r="J170" s="43"/>
      <c r="K170" s="46">
        <f t="shared" si="2"/>
        <v>0</v>
      </c>
      <c r="L170" s="45"/>
      <c r="M170" s="46">
        <f t="shared" si="3"/>
        <v>0</v>
      </c>
      <c r="N170" s="42"/>
      <c r="O170" s="46">
        <f t="shared" si="4"/>
        <v>0</v>
      </c>
      <c r="P170" s="43"/>
      <c r="Q170" s="46">
        <f t="shared" si="5"/>
        <v>0</v>
      </c>
      <c r="R170" s="43"/>
      <c r="S170" s="46">
        <f t="shared" si="6"/>
        <v>0</v>
      </c>
      <c r="T170" s="42"/>
      <c r="U170" s="46">
        <f t="shared" si="7"/>
        <v>0</v>
      </c>
      <c r="V170" s="43"/>
      <c r="W170" s="46">
        <f t="shared" si="8"/>
        <v>0</v>
      </c>
      <c r="X170" s="43"/>
      <c r="Y170" s="46">
        <f t="shared" si="9"/>
        <v>0</v>
      </c>
      <c r="Z170" s="42"/>
      <c r="AA170" s="46">
        <f t="shared" si="10"/>
        <v>0</v>
      </c>
      <c r="AB170" s="43">
        <v>1</v>
      </c>
      <c r="AC170" s="46">
        <f t="shared" si="11"/>
        <v>1</v>
      </c>
      <c r="AD170" s="43"/>
      <c r="AE170" s="46">
        <f t="shared" si="12"/>
        <v>0</v>
      </c>
      <c r="AF170" s="43"/>
      <c r="AG170" s="46">
        <f t="shared" si="13"/>
        <v>0</v>
      </c>
      <c r="AH170" s="42"/>
      <c r="AI170" s="46">
        <f t="shared" si="14"/>
        <v>0</v>
      </c>
      <c r="AJ170" s="43"/>
      <c r="AK170" s="46">
        <f t="shared" si="15"/>
        <v>0</v>
      </c>
      <c r="AL170" s="43"/>
      <c r="AM170" s="46">
        <f t="shared" si="16"/>
        <v>0</v>
      </c>
      <c r="AN170" s="42"/>
      <c r="AO170" s="46">
        <f t="shared" si="17"/>
        <v>0</v>
      </c>
      <c r="AP170" s="43"/>
      <c r="AQ170" s="46">
        <f t="shared" si="18"/>
        <v>0</v>
      </c>
      <c r="AR170" s="43"/>
      <c r="AS170" s="46">
        <f t="shared" si="19"/>
        <v>0</v>
      </c>
      <c r="AT170" s="42"/>
      <c r="AU170" s="46">
        <f t="shared" si="20"/>
        <v>0</v>
      </c>
      <c r="AV170" s="42"/>
      <c r="AW170" s="46">
        <f t="shared" si="21"/>
        <v>0</v>
      </c>
      <c r="AX170" s="43"/>
      <c r="AY170" s="46">
        <f t="shared" si="22"/>
        <v>0</v>
      </c>
      <c r="AZ170" s="43"/>
      <c r="BA170" s="46">
        <f t="shared" si="23"/>
        <v>0</v>
      </c>
      <c r="BB170" s="42"/>
      <c r="BC170" s="46">
        <f t="shared" si="24"/>
        <v>0</v>
      </c>
      <c r="BD170" s="43"/>
      <c r="BE170" s="46">
        <f t="shared" si="25"/>
        <v>0</v>
      </c>
      <c r="BF170" s="43"/>
      <c r="BG170" s="46">
        <f t="shared" si="26"/>
        <v>0</v>
      </c>
      <c r="BH170" s="42"/>
      <c r="BI170" s="46">
        <f t="shared" si="27"/>
        <v>0</v>
      </c>
      <c r="BJ170" s="43"/>
      <c r="BK170" s="45">
        <f t="shared" si="28"/>
        <v>0</v>
      </c>
      <c r="BL170" s="44"/>
    </row>
    <row r="171" spans="1:64" ht="15.75" customHeight="1" x14ac:dyDescent="0.2">
      <c r="A171" s="28" t="s">
        <v>429</v>
      </c>
      <c r="B171" s="38" t="s">
        <v>430</v>
      </c>
      <c r="C171" s="29" t="s">
        <v>76</v>
      </c>
      <c r="D171" s="38">
        <f t="shared" si="0"/>
        <v>1</v>
      </c>
      <c r="E171" s="39" t="s">
        <v>76</v>
      </c>
      <c r="F171" s="40" t="s">
        <v>77</v>
      </c>
      <c r="G171" s="41" t="s">
        <v>78</v>
      </c>
      <c r="H171" s="42"/>
      <c r="I171" s="43">
        <f t="shared" si="1"/>
        <v>0</v>
      </c>
      <c r="J171" s="43"/>
      <c r="K171" s="46">
        <f t="shared" si="2"/>
        <v>0</v>
      </c>
      <c r="L171" s="45"/>
      <c r="M171" s="46">
        <f t="shared" si="3"/>
        <v>0</v>
      </c>
      <c r="N171" s="42"/>
      <c r="O171" s="46">
        <f t="shared" si="4"/>
        <v>0</v>
      </c>
      <c r="P171" s="43"/>
      <c r="Q171" s="46">
        <f t="shared" si="5"/>
        <v>0</v>
      </c>
      <c r="R171" s="43"/>
      <c r="S171" s="46">
        <f t="shared" si="6"/>
        <v>0</v>
      </c>
      <c r="T171" s="42"/>
      <c r="U171" s="46">
        <f t="shared" si="7"/>
        <v>0</v>
      </c>
      <c r="V171" s="43"/>
      <c r="W171" s="46">
        <f t="shared" si="8"/>
        <v>0</v>
      </c>
      <c r="X171" s="43"/>
      <c r="Y171" s="46">
        <f t="shared" si="9"/>
        <v>0</v>
      </c>
      <c r="Z171" s="42"/>
      <c r="AA171" s="46">
        <f t="shared" si="10"/>
        <v>0</v>
      </c>
      <c r="AB171" s="43">
        <v>1</v>
      </c>
      <c r="AC171" s="46">
        <f t="shared" si="11"/>
        <v>1</v>
      </c>
      <c r="AD171" s="43"/>
      <c r="AE171" s="46">
        <f t="shared" si="12"/>
        <v>0</v>
      </c>
      <c r="AF171" s="43"/>
      <c r="AG171" s="46">
        <f t="shared" si="13"/>
        <v>0</v>
      </c>
      <c r="AH171" s="42"/>
      <c r="AI171" s="46">
        <f t="shared" si="14"/>
        <v>0</v>
      </c>
      <c r="AJ171" s="43"/>
      <c r="AK171" s="46">
        <f t="shared" si="15"/>
        <v>0</v>
      </c>
      <c r="AL171" s="43"/>
      <c r="AM171" s="46">
        <f t="shared" si="16"/>
        <v>0</v>
      </c>
      <c r="AN171" s="42"/>
      <c r="AO171" s="46">
        <f t="shared" si="17"/>
        <v>0</v>
      </c>
      <c r="AP171" s="43"/>
      <c r="AQ171" s="46">
        <f t="shared" si="18"/>
        <v>0</v>
      </c>
      <c r="AR171" s="43"/>
      <c r="AS171" s="46">
        <f t="shared" si="19"/>
        <v>0</v>
      </c>
      <c r="AT171" s="42"/>
      <c r="AU171" s="46">
        <f t="shared" si="20"/>
        <v>0</v>
      </c>
      <c r="AV171" s="42"/>
      <c r="AW171" s="46">
        <f t="shared" si="21"/>
        <v>0</v>
      </c>
      <c r="AX171" s="43"/>
      <c r="AY171" s="46">
        <f t="shared" si="22"/>
        <v>0</v>
      </c>
      <c r="AZ171" s="43"/>
      <c r="BA171" s="46">
        <f t="shared" si="23"/>
        <v>0</v>
      </c>
      <c r="BB171" s="42"/>
      <c r="BC171" s="46">
        <f t="shared" si="24"/>
        <v>0</v>
      </c>
      <c r="BD171" s="43"/>
      <c r="BE171" s="46">
        <f t="shared" si="25"/>
        <v>0</v>
      </c>
      <c r="BF171" s="43"/>
      <c r="BG171" s="46">
        <f t="shared" si="26"/>
        <v>0</v>
      </c>
      <c r="BH171" s="42"/>
      <c r="BI171" s="46">
        <f t="shared" si="27"/>
        <v>0</v>
      </c>
      <c r="BJ171" s="43"/>
      <c r="BK171" s="45">
        <f t="shared" si="28"/>
        <v>0</v>
      </c>
      <c r="BL171" s="44"/>
    </row>
    <row r="172" spans="1:64" ht="15.75" customHeight="1" x14ac:dyDescent="0.2">
      <c r="A172" s="28" t="s">
        <v>431</v>
      </c>
      <c r="B172" s="48" t="s">
        <v>432</v>
      </c>
      <c r="C172" s="29" t="s">
        <v>433</v>
      </c>
      <c r="D172" s="38">
        <f t="shared" si="0"/>
        <v>1</v>
      </c>
      <c r="E172" s="52" t="s">
        <v>433</v>
      </c>
      <c r="F172" s="40" t="s">
        <v>434</v>
      </c>
      <c r="G172" s="51" t="s">
        <v>435</v>
      </c>
      <c r="H172" s="42"/>
      <c r="I172" s="43">
        <f t="shared" si="1"/>
        <v>0</v>
      </c>
      <c r="J172" s="43"/>
      <c r="K172" s="46">
        <f t="shared" si="2"/>
        <v>0</v>
      </c>
      <c r="L172" s="45"/>
      <c r="M172" s="46">
        <f t="shared" si="3"/>
        <v>0</v>
      </c>
      <c r="N172" s="42"/>
      <c r="O172" s="46">
        <f t="shared" si="4"/>
        <v>0</v>
      </c>
      <c r="P172" s="43"/>
      <c r="Q172" s="46">
        <f t="shared" si="5"/>
        <v>0</v>
      </c>
      <c r="R172" s="43"/>
      <c r="S172" s="46">
        <f t="shared" si="6"/>
        <v>0</v>
      </c>
      <c r="T172" s="42"/>
      <c r="U172" s="46">
        <f t="shared" si="7"/>
        <v>0</v>
      </c>
      <c r="V172" s="43"/>
      <c r="W172" s="46">
        <f t="shared" si="8"/>
        <v>0</v>
      </c>
      <c r="X172" s="43"/>
      <c r="Y172" s="46">
        <f t="shared" si="9"/>
        <v>0</v>
      </c>
      <c r="Z172" s="42"/>
      <c r="AA172" s="46">
        <f t="shared" si="10"/>
        <v>0</v>
      </c>
      <c r="AB172" s="43"/>
      <c r="AC172" s="46">
        <f t="shared" si="11"/>
        <v>0</v>
      </c>
      <c r="AD172" s="43"/>
      <c r="AE172" s="46">
        <f t="shared" si="12"/>
        <v>0</v>
      </c>
      <c r="AF172" s="43"/>
      <c r="AG172" s="46">
        <f t="shared" si="13"/>
        <v>0</v>
      </c>
      <c r="AH172" s="42"/>
      <c r="AI172" s="46">
        <f t="shared" si="14"/>
        <v>0</v>
      </c>
      <c r="AJ172" s="43"/>
      <c r="AK172" s="46">
        <f t="shared" si="15"/>
        <v>0</v>
      </c>
      <c r="AL172" s="43"/>
      <c r="AM172" s="46">
        <f t="shared" si="16"/>
        <v>0</v>
      </c>
      <c r="AN172" s="42"/>
      <c r="AO172" s="46">
        <f t="shared" si="17"/>
        <v>0</v>
      </c>
      <c r="AP172" s="43"/>
      <c r="AQ172" s="46">
        <f t="shared" si="18"/>
        <v>0</v>
      </c>
      <c r="AR172" s="43">
        <v>1</v>
      </c>
      <c r="AS172" s="46">
        <f t="shared" si="19"/>
        <v>1</v>
      </c>
      <c r="AT172" s="42"/>
      <c r="AU172" s="46">
        <f t="shared" si="20"/>
        <v>0</v>
      </c>
      <c r="AV172" s="42"/>
      <c r="AW172" s="46">
        <f t="shared" si="21"/>
        <v>0</v>
      </c>
      <c r="AX172" s="43"/>
      <c r="AY172" s="46">
        <f t="shared" si="22"/>
        <v>0</v>
      </c>
      <c r="AZ172" s="43"/>
      <c r="BA172" s="46">
        <f t="shared" si="23"/>
        <v>0</v>
      </c>
      <c r="BB172" s="42"/>
      <c r="BC172" s="46">
        <f t="shared" si="24"/>
        <v>0</v>
      </c>
      <c r="BD172" s="43"/>
      <c r="BE172" s="46">
        <f t="shared" si="25"/>
        <v>0</v>
      </c>
      <c r="BF172" s="43"/>
      <c r="BG172" s="46">
        <f t="shared" si="26"/>
        <v>0</v>
      </c>
      <c r="BH172" s="42"/>
      <c r="BI172" s="46">
        <f t="shared" si="27"/>
        <v>0</v>
      </c>
      <c r="BJ172" s="43"/>
      <c r="BK172" s="45">
        <f t="shared" si="28"/>
        <v>0</v>
      </c>
      <c r="BL172" s="44"/>
    </row>
    <row r="173" spans="1:64" ht="15.75" customHeight="1" x14ac:dyDescent="0.2">
      <c r="A173" s="28" t="s">
        <v>436</v>
      </c>
      <c r="B173" s="38" t="s">
        <v>437</v>
      </c>
      <c r="C173" s="29" t="s">
        <v>76</v>
      </c>
      <c r="D173" s="38">
        <f t="shared" si="0"/>
        <v>1</v>
      </c>
      <c r="E173" s="39" t="s">
        <v>76</v>
      </c>
      <c r="F173" s="40" t="s">
        <v>77</v>
      </c>
      <c r="G173" s="41" t="s">
        <v>78</v>
      </c>
      <c r="H173" s="42"/>
      <c r="I173" s="43">
        <f t="shared" si="1"/>
        <v>0</v>
      </c>
      <c r="J173" s="43"/>
      <c r="K173" s="46">
        <f t="shared" si="2"/>
        <v>0</v>
      </c>
      <c r="L173" s="45"/>
      <c r="M173" s="46">
        <f t="shared" si="3"/>
        <v>0</v>
      </c>
      <c r="N173" s="42"/>
      <c r="O173" s="46">
        <f t="shared" si="4"/>
        <v>0</v>
      </c>
      <c r="P173" s="43"/>
      <c r="Q173" s="46">
        <f t="shared" si="5"/>
        <v>0</v>
      </c>
      <c r="R173" s="43"/>
      <c r="S173" s="46">
        <f t="shared" si="6"/>
        <v>0</v>
      </c>
      <c r="T173" s="42"/>
      <c r="U173" s="46">
        <f t="shared" si="7"/>
        <v>0</v>
      </c>
      <c r="V173" s="43"/>
      <c r="W173" s="46">
        <f t="shared" si="8"/>
        <v>0</v>
      </c>
      <c r="X173" s="43"/>
      <c r="Y173" s="46">
        <f t="shared" si="9"/>
        <v>0</v>
      </c>
      <c r="Z173" s="42"/>
      <c r="AA173" s="46">
        <f t="shared" si="10"/>
        <v>0</v>
      </c>
      <c r="AB173" s="43"/>
      <c r="AC173" s="46">
        <f t="shared" si="11"/>
        <v>0</v>
      </c>
      <c r="AD173" s="43"/>
      <c r="AE173" s="46">
        <f t="shared" si="12"/>
        <v>0</v>
      </c>
      <c r="AF173" s="43"/>
      <c r="AG173" s="46">
        <f t="shared" si="13"/>
        <v>0</v>
      </c>
      <c r="AH173" s="42"/>
      <c r="AI173" s="46">
        <f t="shared" si="14"/>
        <v>0</v>
      </c>
      <c r="AJ173" s="43"/>
      <c r="AK173" s="46">
        <f t="shared" si="15"/>
        <v>0</v>
      </c>
      <c r="AL173" s="43"/>
      <c r="AM173" s="46">
        <f t="shared" si="16"/>
        <v>0</v>
      </c>
      <c r="AN173" s="42"/>
      <c r="AO173" s="46">
        <f t="shared" si="17"/>
        <v>0</v>
      </c>
      <c r="AP173" s="43"/>
      <c r="AQ173" s="46">
        <f t="shared" si="18"/>
        <v>0</v>
      </c>
      <c r="AR173" s="43"/>
      <c r="AS173" s="46">
        <f t="shared" si="19"/>
        <v>0</v>
      </c>
      <c r="AT173" s="42"/>
      <c r="AU173" s="46">
        <f t="shared" si="20"/>
        <v>0</v>
      </c>
      <c r="AV173" s="42"/>
      <c r="AW173" s="46">
        <f t="shared" si="21"/>
        <v>0</v>
      </c>
      <c r="AX173" s="43">
        <v>1</v>
      </c>
      <c r="AY173" s="46">
        <f t="shared" si="22"/>
        <v>1</v>
      </c>
      <c r="AZ173" s="43"/>
      <c r="BA173" s="46">
        <f t="shared" si="23"/>
        <v>0</v>
      </c>
      <c r="BB173" s="42"/>
      <c r="BC173" s="46">
        <f t="shared" si="24"/>
        <v>0</v>
      </c>
      <c r="BD173" s="43"/>
      <c r="BE173" s="46">
        <f t="shared" si="25"/>
        <v>0</v>
      </c>
      <c r="BF173" s="43"/>
      <c r="BG173" s="46">
        <f t="shared" si="26"/>
        <v>0</v>
      </c>
      <c r="BH173" s="42"/>
      <c r="BI173" s="46">
        <f t="shared" si="27"/>
        <v>0</v>
      </c>
      <c r="BJ173" s="43"/>
      <c r="BK173" s="45">
        <f t="shared" si="28"/>
        <v>0</v>
      </c>
      <c r="BL173" s="44"/>
    </row>
    <row r="174" spans="1:64" ht="15.75" customHeight="1" x14ac:dyDescent="0.2">
      <c r="A174" s="28" t="s">
        <v>438</v>
      </c>
      <c r="B174" s="38" t="s">
        <v>439</v>
      </c>
      <c r="C174" s="29" t="s">
        <v>76</v>
      </c>
      <c r="D174" s="38">
        <f t="shared" si="0"/>
        <v>1</v>
      </c>
      <c r="E174" s="39" t="s">
        <v>76</v>
      </c>
      <c r="F174" s="40" t="s">
        <v>77</v>
      </c>
      <c r="G174" s="41" t="s">
        <v>78</v>
      </c>
      <c r="H174" s="42"/>
      <c r="I174" s="43">
        <f t="shared" si="1"/>
        <v>0</v>
      </c>
      <c r="J174" s="43"/>
      <c r="K174" s="46">
        <f t="shared" si="2"/>
        <v>0</v>
      </c>
      <c r="L174" s="45"/>
      <c r="M174" s="46">
        <f t="shared" si="3"/>
        <v>0</v>
      </c>
      <c r="N174" s="42"/>
      <c r="O174" s="46">
        <f t="shared" si="4"/>
        <v>0</v>
      </c>
      <c r="P174" s="43"/>
      <c r="Q174" s="46">
        <f t="shared" si="5"/>
        <v>0</v>
      </c>
      <c r="R174" s="43"/>
      <c r="S174" s="46">
        <f t="shared" si="6"/>
        <v>0</v>
      </c>
      <c r="T174" s="42"/>
      <c r="U174" s="46">
        <f t="shared" si="7"/>
        <v>0</v>
      </c>
      <c r="V174" s="43"/>
      <c r="W174" s="46">
        <f t="shared" si="8"/>
        <v>0</v>
      </c>
      <c r="X174" s="43"/>
      <c r="Y174" s="46">
        <f t="shared" si="9"/>
        <v>0</v>
      </c>
      <c r="Z174" s="42"/>
      <c r="AA174" s="46">
        <f t="shared" si="10"/>
        <v>0</v>
      </c>
      <c r="AB174" s="43"/>
      <c r="AC174" s="46">
        <f t="shared" si="11"/>
        <v>0</v>
      </c>
      <c r="AD174" s="43"/>
      <c r="AE174" s="46">
        <f t="shared" si="12"/>
        <v>0</v>
      </c>
      <c r="AF174" s="43"/>
      <c r="AG174" s="46">
        <f t="shared" si="13"/>
        <v>0</v>
      </c>
      <c r="AH174" s="42"/>
      <c r="AI174" s="46">
        <f t="shared" si="14"/>
        <v>0</v>
      </c>
      <c r="AJ174" s="43"/>
      <c r="AK174" s="46">
        <f t="shared" si="15"/>
        <v>0</v>
      </c>
      <c r="AL174" s="43"/>
      <c r="AM174" s="46">
        <f t="shared" si="16"/>
        <v>0</v>
      </c>
      <c r="AN174" s="42"/>
      <c r="AO174" s="46">
        <f t="shared" si="17"/>
        <v>0</v>
      </c>
      <c r="AP174" s="43"/>
      <c r="AQ174" s="46">
        <f t="shared" si="18"/>
        <v>0</v>
      </c>
      <c r="AR174" s="43"/>
      <c r="AS174" s="46">
        <f t="shared" si="19"/>
        <v>0</v>
      </c>
      <c r="AT174" s="42"/>
      <c r="AU174" s="46">
        <f t="shared" si="20"/>
        <v>0</v>
      </c>
      <c r="AV174" s="42"/>
      <c r="AW174" s="46">
        <f t="shared" si="21"/>
        <v>0</v>
      </c>
      <c r="AX174" s="43">
        <v>1</v>
      </c>
      <c r="AY174" s="46">
        <f t="shared" si="22"/>
        <v>1</v>
      </c>
      <c r="AZ174" s="43"/>
      <c r="BA174" s="46">
        <f t="shared" si="23"/>
        <v>0</v>
      </c>
      <c r="BB174" s="42"/>
      <c r="BC174" s="46">
        <f t="shared" si="24"/>
        <v>0</v>
      </c>
      <c r="BD174" s="43"/>
      <c r="BE174" s="46">
        <f t="shared" si="25"/>
        <v>0</v>
      </c>
      <c r="BF174" s="43"/>
      <c r="BG174" s="46">
        <f t="shared" si="26"/>
        <v>0</v>
      </c>
      <c r="BH174" s="42"/>
      <c r="BI174" s="46">
        <f t="shared" si="27"/>
        <v>0</v>
      </c>
      <c r="BJ174" s="43"/>
      <c r="BK174" s="45">
        <f t="shared" si="28"/>
        <v>0</v>
      </c>
      <c r="BL174" s="44"/>
    </row>
    <row r="175" spans="1:64" ht="15.75" customHeight="1" x14ac:dyDescent="0.2">
      <c r="A175" s="28" t="s">
        <v>440</v>
      </c>
      <c r="B175" s="38" t="s">
        <v>441</v>
      </c>
      <c r="C175" s="29" t="s">
        <v>442</v>
      </c>
      <c r="D175" s="38">
        <f t="shared" si="0"/>
        <v>1</v>
      </c>
      <c r="E175" s="39" t="s">
        <v>442</v>
      </c>
      <c r="F175" s="40" t="s">
        <v>434</v>
      </c>
      <c r="G175" s="41" t="s">
        <v>443</v>
      </c>
      <c r="H175" s="42"/>
      <c r="I175" s="43">
        <f t="shared" si="1"/>
        <v>0</v>
      </c>
      <c r="J175" s="43"/>
      <c r="K175" s="46">
        <f t="shared" si="2"/>
        <v>0</v>
      </c>
      <c r="L175" s="45"/>
      <c r="M175" s="46">
        <f t="shared" si="3"/>
        <v>0</v>
      </c>
      <c r="N175" s="42"/>
      <c r="O175" s="46">
        <f t="shared" si="4"/>
        <v>0</v>
      </c>
      <c r="P175" s="43"/>
      <c r="Q175" s="46">
        <f t="shared" si="5"/>
        <v>0</v>
      </c>
      <c r="R175" s="43"/>
      <c r="S175" s="46">
        <f t="shared" si="6"/>
        <v>0</v>
      </c>
      <c r="T175" s="42"/>
      <c r="U175" s="46">
        <f t="shared" si="7"/>
        <v>0</v>
      </c>
      <c r="V175" s="43"/>
      <c r="W175" s="46">
        <f t="shared" si="8"/>
        <v>0</v>
      </c>
      <c r="X175" s="43"/>
      <c r="Y175" s="46">
        <f t="shared" si="9"/>
        <v>0</v>
      </c>
      <c r="Z175" s="42"/>
      <c r="AA175" s="46">
        <f t="shared" si="10"/>
        <v>0</v>
      </c>
      <c r="AB175" s="43">
        <v>1</v>
      </c>
      <c r="AC175" s="46">
        <f t="shared" si="11"/>
        <v>1</v>
      </c>
      <c r="AD175" s="43"/>
      <c r="AE175" s="46">
        <f t="shared" si="12"/>
        <v>0</v>
      </c>
      <c r="AF175" s="43"/>
      <c r="AG175" s="46">
        <f t="shared" si="13"/>
        <v>0</v>
      </c>
      <c r="AH175" s="42"/>
      <c r="AI175" s="46">
        <f t="shared" si="14"/>
        <v>0</v>
      </c>
      <c r="AJ175" s="43"/>
      <c r="AK175" s="46">
        <f t="shared" si="15"/>
        <v>0</v>
      </c>
      <c r="AL175" s="43"/>
      <c r="AM175" s="46">
        <f t="shared" si="16"/>
        <v>0</v>
      </c>
      <c r="AN175" s="42"/>
      <c r="AO175" s="46">
        <f t="shared" si="17"/>
        <v>0</v>
      </c>
      <c r="AP175" s="43"/>
      <c r="AQ175" s="46">
        <f t="shared" si="18"/>
        <v>0</v>
      </c>
      <c r="AR175" s="43"/>
      <c r="AS175" s="46">
        <f t="shared" si="19"/>
        <v>0</v>
      </c>
      <c r="AT175" s="42"/>
      <c r="AU175" s="46">
        <f t="shared" si="20"/>
        <v>0</v>
      </c>
      <c r="AV175" s="42"/>
      <c r="AW175" s="46">
        <f t="shared" si="21"/>
        <v>0</v>
      </c>
      <c r="AX175" s="43"/>
      <c r="AY175" s="46">
        <f t="shared" si="22"/>
        <v>0</v>
      </c>
      <c r="AZ175" s="43"/>
      <c r="BA175" s="46">
        <f t="shared" si="23"/>
        <v>0</v>
      </c>
      <c r="BB175" s="42"/>
      <c r="BC175" s="46">
        <f t="shared" si="24"/>
        <v>0</v>
      </c>
      <c r="BD175" s="43"/>
      <c r="BE175" s="46">
        <f t="shared" si="25"/>
        <v>0</v>
      </c>
      <c r="BF175" s="43"/>
      <c r="BG175" s="46">
        <f t="shared" si="26"/>
        <v>0</v>
      </c>
      <c r="BH175" s="42"/>
      <c r="BI175" s="46">
        <f t="shared" si="27"/>
        <v>0</v>
      </c>
      <c r="BJ175" s="43"/>
      <c r="BK175" s="45">
        <f t="shared" si="28"/>
        <v>0</v>
      </c>
      <c r="BL175" s="44"/>
    </row>
    <row r="176" spans="1:64" ht="15.75" customHeight="1" x14ac:dyDescent="0.2">
      <c r="A176" s="28" t="s">
        <v>444</v>
      </c>
      <c r="B176" s="48" t="s">
        <v>445</v>
      </c>
      <c r="C176" s="29" t="s">
        <v>443</v>
      </c>
      <c r="D176" s="38">
        <f t="shared" si="0"/>
        <v>1</v>
      </c>
      <c r="E176" s="39" t="s">
        <v>443</v>
      </c>
      <c r="F176" s="40" t="s">
        <v>434</v>
      </c>
      <c r="G176" s="49" t="s">
        <v>442</v>
      </c>
      <c r="H176" s="42"/>
      <c r="I176" s="43">
        <f t="shared" si="1"/>
        <v>0</v>
      </c>
      <c r="J176" s="43"/>
      <c r="K176" s="46">
        <f t="shared" si="2"/>
        <v>0</v>
      </c>
      <c r="L176" s="45"/>
      <c r="M176" s="46">
        <f t="shared" si="3"/>
        <v>0</v>
      </c>
      <c r="N176" s="42"/>
      <c r="O176" s="46">
        <f t="shared" si="4"/>
        <v>0</v>
      </c>
      <c r="P176" s="43">
        <v>1</v>
      </c>
      <c r="Q176" s="46">
        <f t="shared" si="5"/>
        <v>1</v>
      </c>
      <c r="R176" s="43"/>
      <c r="S176" s="46">
        <f t="shared" si="6"/>
        <v>0</v>
      </c>
      <c r="T176" s="42"/>
      <c r="U176" s="46">
        <f t="shared" si="7"/>
        <v>0</v>
      </c>
      <c r="V176" s="43"/>
      <c r="W176" s="46">
        <f t="shared" si="8"/>
        <v>0</v>
      </c>
      <c r="X176" s="43"/>
      <c r="Y176" s="46">
        <f t="shared" si="9"/>
        <v>0</v>
      </c>
      <c r="Z176" s="42"/>
      <c r="AA176" s="46">
        <f t="shared" si="10"/>
        <v>0</v>
      </c>
      <c r="AB176" s="43"/>
      <c r="AC176" s="46">
        <f t="shared" si="11"/>
        <v>0</v>
      </c>
      <c r="AD176" s="43"/>
      <c r="AE176" s="46">
        <f t="shared" si="12"/>
        <v>0</v>
      </c>
      <c r="AF176" s="43"/>
      <c r="AG176" s="46">
        <f t="shared" si="13"/>
        <v>0</v>
      </c>
      <c r="AH176" s="42"/>
      <c r="AI176" s="46">
        <f t="shared" si="14"/>
        <v>0</v>
      </c>
      <c r="AJ176" s="43"/>
      <c r="AK176" s="46">
        <f t="shared" si="15"/>
        <v>0</v>
      </c>
      <c r="AL176" s="43"/>
      <c r="AM176" s="46">
        <f t="shared" si="16"/>
        <v>0</v>
      </c>
      <c r="AN176" s="42"/>
      <c r="AO176" s="46">
        <f t="shared" si="17"/>
        <v>0</v>
      </c>
      <c r="AP176" s="43"/>
      <c r="AQ176" s="46">
        <f t="shared" si="18"/>
        <v>0</v>
      </c>
      <c r="AR176" s="43"/>
      <c r="AS176" s="46">
        <f t="shared" si="19"/>
        <v>0</v>
      </c>
      <c r="AT176" s="42"/>
      <c r="AU176" s="46">
        <f t="shared" si="20"/>
        <v>0</v>
      </c>
      <c r="AV176" s="42"/>
      <c r="AW176" s="46">
        <f t="shared" si="21"/>
        <v>0</v>
      </c>
      <c r="AX176" s="43"/>
      <c r="AY176" s="46">
        <f t="shared" si="22"/>
        <v>0</v>
      </c>
      <c r="AZ176" s="43"/>
      <c r="BA176" s="46">
        <f t="shared" si="23"/>
        <v>0</v>
      </c>
      <c r="BB176" s="42"/>
      <c r="BC176" s="46">
        <f t="shared" si="24"/>
        <v>0</v>
      </c>
      <c r="BD176" s="43"/>
      <c r="BE176" s="46">
        <f t="shared" si="25"/>
        <v>0</v>
      </c>
      <c r="BF176" s="43"/>
      <c r="BG176" s="46">
        <f t="shared" si="26"/>
        <v>0</v>
      </c>
      <c r="BH176" s="42"/>
      <c r="BI176" s="46">
        <f t="shared" si="27"/>
        <v>0</v>
      </c>
      <c r="BJ176" s="43"/>
      <c r="BK176" s="45">
        <f t="shared" si="28"/>
        <v>0</v>
      </c>
      <c r="BL176" s="44"/>
    </row>
    <row r="177" spans="1:64" ht="15.75" customHeight="1" x14ac:dyDescent="0.2">
      <c r="A177" s="28" t="s">
        <v>446</v>
      </c>
      <c r="B177" s="38" t="s">
        <v>447</v>
      </c>
      <c r="C177" s="29" t="s">
        <v>78</v>
      </c>
      <c r="D177" s="38">
        <f t="shared" si="0"/>
        <v>1</v>
      </c>
      <c r="E177" s="39" t="s">
        <v>78</v>
      </c>
      <c r="F177" s="40" t="s">
        <v>77</v>
      </c>
      <c r="G177" s="41" t="s">
        <v>76</v>
      </c>
      <c r="H177" s="42"/>
      <c r="I177" s="43">
        <f t="shared" si="1"/>
        <v>0</v>
      </c>
      <c r="J177" s="43"/>
      <c r="K177" s="46">
        <f t="shared" si="2"/>
        <v>0</v>
      </c>
      <c r="L177" s="45"/>
      <c r="M177" s="46">
        <f t="shared" si="3"/>
        <v>0</v>
      </c>
      <c r="N177" s="42"/>
      <c r="O177" s="46">
        <f t="shared" si="4"/>
        <v>0</v>
      </c>
      <c r="P177" s="43"/>
      <c r="Q177" s="46">
        <f t="shared" si="5"/>
        <v>0</v>
      </c>
      <c r="R177" s="43"/>
      <c r="S177" s="46">
        <f t="shared" si="6"/>
        <v>0</v>
      </c>
      <c r="T177" s="42"/>
      <c r="U177" s="46">
        <f t="shared" si="7"/>
        <v>0</v>
      </c>
      <c r="V177" s="43"/>
      <c r="W177" s="46">
        <f t="shared" si="8"/>
        <v>0</v>
      </c>
      <c r="X177" s="43"/>
      <c r="Y177" s="46">
        <f t="shared" si="9"/>
        <v>0</v>
      </c>
      <c r="Z177" s="42"/>
      <c r="AA177" s="46">
        <f t="shared" si="10"/>
        <v>0</v>
      </c>
      <c r="AB177" s="43"/>
      <c r="AC177" s="46">
        <f t="shared" si="11"/>
        <v>0</v>
      </c>
      <c r="AD177" s="43"/>
      <c r="AE177" s="46">
        <f t="shared" si="12"/>
        <v>0</v>
      </c>
      <c r="AF177" s="43"/>
      <c r="AG177" s="46">
        <f t="shared" si="13"/>
        <v>0</v>
      </c>
      <c r="AH177" s="42"/>
      <c r="AI177" s="46">
        <f t="shared" si="14"/>
        <v>0</v>
      </c>
      <c r="AJ177" s="43"/>
      <c r="AK177" s="46">
        <f t="shared" si="15"/>
        <v>0</v>
      </c>
      <c r="AL177" s="43"/>
      <c r="AM177" s="46">
        <f t="shared" si="16"/>
        <v>0</v>
      </c>
      <c r="AN177" s="42"/>
      <c r="AO177" s="46">
        <f t="shared" si="17"/>
        <v>0</v>
      </c>
      <c r="AP177" s="43"/>
      <c r="AQ177" s="46">
        <f t="shared" si="18"/>
        <v>0</v>
      </c>
      <c r="AR177" s="43"/>
      <c r="AS177" s="46">
        <f t="shared" si="19"/>
        <v>0</v>
      </c>
      <c r="AT177" s="42"/>
      <c r="AU177" s="46">
        <f t="shared" si="20"/>
        <v>0</v>
      </c>
      <c r="AV177" s="42"/>
      <c r="AW177" s="46">
        <f t="shared" si="21"/>
        <v>0</v>
      </c>
      <c r="AX177" s="43"/>
      <c r="AY177" s="46">
        <f t="shared" si="22"/>
        <v>0</v>
      </c>
      <c r="AZ177" s="43"/>
      <c r="BA177" s="46">
        <f t="shared" si="23"/>
        <v>0</v>
      </c>
      <c r="BB177" s="42">
        <v>1</v>
      </c>
      <c r="BC177" s="46">
        <f t="shared" si="24"/>
        <v>1</v>
      </c>
      <c r="BD177" s="43"/>
      <c r="BE177" s="46">
        <f t="shared" si="25"/>
        <v>0</v>
      </c>
      <c r="BF177" s="43"/>
      <c r="BG177" s="46">
        <f t="shared" si="26"/>
        <v>0</v>
      </c>
      <c r="BH177" s="42"/>
      <c r="BI177" s="46">
        <f t="shared" si="27"/>
        <v>0</v>
      </c>
      <c r="BJ177" s="43"/>
      <c r="BK177" s="45">
        <f t="shared" si="28"/>
        <v>0</v>
      </c>
      <c r="BL177" s="44"/>
    </row>
    <row r="178" spans="1:64" ht="15.75" customHeight="1" x14ac:dyDescent="0.2">
      <c r="A178" s="28" t="s">
        <v>448</v>
      </c>
      <c r="B178" s="38" t="s">
        <v>449</v>
      </c>
      <c r="C178" s="29" t="s">
        <v>76</v>
      </c>
      <c r="D178" s="38">
        <f t="shared" si="0"/>
        <v>1</v>
      </c>
      <c r="E178" s="39" t="s">
        <v>76</v>
      </c>
      <c r="F178" s="40" t="s">
        <v>77</v>
      </c>
      <c r="G178" s="41" t="s">
        <v>78</v>
      </c>
      <c r="H178" s="42"/>
      <c r="I178" s="43">
        <f t="shared" si="1"/>
        <v>0</v>
      </c>
      <c r="J178" s="43"/>
      <c r="K178" s="46">
        <f t="shared" si="2"/>
        <v>0</v>
      </c>
      <c r="L178" s="45"/>
      <c r="M178" s="46">
        <f t="shared" si="3"/>
        <v>0</v>
      </c>
      <c r="N178" s="42"/>
      <c r="O178" s="46">
        <f t="shared" si="4"/>
        <v>0</v>
      </c>
      <c r="P178" s="43"/>
      <c r="Q178" s="46">
        <f t="shared" si="5"/>
        <v>0</v>
      </c>
      <c r="R178" s="43">
        <v>1</v>
      </c>
      <c r="S178" s="46">
        <f t="shared" si="6"/>
        <v>1</v>
      </c>
      <c r="T178" s="42"/>
      <c r="U178" s="46">
        <f t="shared" si="7"/>
        <v>0</v>
      </c>
      <c r="V178" s="43"/>
      <c r="W178" s="46">
        <f t="shared" si="8"/>
        <v>0</v>
      </c>
      <c r="X178" s="43"/>
      <c r="Y178" s="46">
        <f t="shared" si="9"/>
        <v>0</v>
      </c>
      <c r="Z178" s="42"/>
      <c r="AA178" s="46">
        <f t="shared" si="10"/>
        <v>0</v>
      </c>
      <c r="AB178" s="43"/>
      <c r="AC178" s="46">
        <f t="shared" si="11"/>
        <v>0</v>
      </c>
      <c r="AD178" s="43"/>
      <c r="AE178" s="46">
        <f t="shared" si="12"/>
        <v>0</v>
      </c>
      <c r="AF178" s="43"/>
      <c r="AG178" s="46">
        <f t="shared" si="13"/>
        <v>0</v>
      </c>
      <c r="AH178" s="42"/>
      <c r="AI178" s="46">
        <f t="shared" si="14"/>
        <v>0</v>
      </c>
      <c r="AJ178" s="43"/>
      <c r="AK178" s="46">
        <f t="shared" si="15"/>
        <v>0</v>
      </c>
      <c r="AL178" s="43"/>
      <c r="AM178" s="46">
        <f t="shared" si="16"/>
        <v>0</v>
      </c>
      <c r="AN178" s="42"/>
      <c r="AO178" s="46">
        <f t="shared" si="17"/>
        <v>0</v>
      </c>
      <c r="AP178" s="43"/>
      <c r="AQ178" s="46">
        <f t="shared" si="18"/>
        <v>0</v>
      </c>
      <c r="AR178" s="43"/>
      <c r="AS178" s="46">
        <f t="shared" si="19"/>
        <v>0</v>
      </c>
      <c r="AT178" s="42"/>
      <c r="AU178" s="46">
        <f t="shared" si="20"/>
        <v>0</v>
      </c>
      <c r="AV178" s="42"/>
      <c r="AW178" s="46">
        <f t="shared" si="21"/>
        <v>0</v>
      </c>
      <c r="AX178" s="43"/>
      <c r="AY178" s="46">
        <f t="shared" si="22"/>
        <v>0</v>
      </c>
      <c r="AZ178" s="43"/>
      <c r="BA178" s="46">
        <f t="shared" si="23"/>
        <v>0</v>
      </c>
      <c r="BB178" s="42"/>
      <c r="BC178" s="46">
        <f t="shared" si="24"/>
        <v>0</v>
      </c>
      <c r="BD178" s="43"/>
      <c r="BE178" s="46">
        <f t="shared" si="25"/>
        <v>0</v>
      </c>
      <c r="BF178" s="43"/>
      <c r="BG178" s="46">
        <f t="shared" si="26"/>
        <v>0</v>
      </c>
      <c r="BH178" s="42"/>
      <c r="BI178" s="46">
        <f t="shared" si="27"/>
        <v>0</v>
      </c>
      <c r="BJ178" s="43"/>
      <c r="BK178" s="45">
        <f t="shared" si="28"/>
        <v>0</v>
      </c>
      <c r="BL178" s="44"/>
    </row>
    <row r="179" spans="1:64" ht="15.75" customHeight="1" x14ac:dyDescent="0.2">
      <c r="A179" s="28" t="s">
        <v>450</v>
      </c>
      <c r="B179" s="38" t="s">
        <v>451</v>
      </c>
      <c r="C179" s="29" t="s">
        <v>76</v>
      </c>
      <c r="D179" s="38">
        <f t="shared" si="0"/>
        <v>1</v>
      </c>
      <c r="E179" s="39" t="s">
        <v>76</v>
      </c>
      <c r="F179" s="40" t="s">
        <v>77</v>
      </c>
      <c r="G179" s="41" t="s">
        <v>78</v>
      </c>
      <c r="H179" s="42"/>
      <c r="I179" s="43">
        <f t="shared" si="1"/>
        <v>0</v>
      </c>
      <c r="J179" s="43"/>
      <c r="K179" s="46">
        <f t="shared" si="2"/>
        <v>0</v>
      </c>
      <c r="L179" s="45"/>
      <c r="M179" s="46">
        <f t="shared" si="3"/>
        <v>0</v>
      </c>
      <c r="N179" s="42"/>
      <c r="O179" s="46">
        <f t="shared" si="4"/>
        <v>0</v>
      </c>
      <c r="P179" s="43"/>
      <c r="Q179" s="46">
        <f t="shared" si="5"/>
        <v>0</v>
      </c>
      <c r="R179" s="43"/>
      <c r="S179" s="46">
        <f t="shared" si="6"/>
        <v>0</v>
      </c>
      <c r="T179" s="42"/>
      <c r="U179" s="46">
        <f t="shared" si="7"/>
        <v>0</v>
      </c>
      <c r="V179" s="43"/>
      <c r="W179" s="46">
        <f t="shared" si="8"/>
        <v>0</v>
      </c>
      <c r="X179" s="43"/>
      <c r="Y179" s="46">
        <f t="shared" si="9"/>
        <v>0</v>
      </c>
      <c r="Z179" s="42"/>
      <c r="AA179" s="46">
        <f t="shared" si="10"/>
        <v>0</v>
      </c>
      <c r="AB179" s="43"/>
      <c r="AC179" s="46">
        <f t="shared" si="11"/>
        <v>0</v>
      </c>
      <c r="AD179" s="43"/>
      <c r="AE179" s="46">
        <f t="shared" si="12"/>
        <v>0</v>
      </c>
      <c r="AF179" s="43"/>
      <c r="AG179" s="46">
        <f t="shared" si="13"/>
        <v>0</v>
      </c>
      <c r="AH179" s="42"/>
      <c r="AI179" s="46">
        <f t="shared" si="14"/>
        <v>0</v>
      </c>
      <c r="AJ179" s="43"/>
      <c r="AK179" s="46">
        <f t="shared" si="15"/>
        <v>0</v>
      </c>
      <c r="AL179" s="43"/>
      <c r="AM179" s="46">
        <f t="shared" si="16"/>
        <v>0</v>
      </c>
      <c r="AN179" s="42"/>
      <c r="AO179" s="46">
        <f t="shared" si="17"/>
        <v>0</v>
      </c>
      <c r="AP179" s="43">
        <v>1</v>
      </c>
      <c r="AQ179" s="46">
        <f t="shared" si="18"/>
        <v>1</v>
      </c>
      <c r="AR179" s="43"/>
      <c r="AS179" s="46">
        <f t="shared" si="19"/>
        <v>0</v>
      </c>
      <c r="AT179" s="42"/>
      <c r="AU179" s="46">
        <f t="shared" si="20"/>
        <v>0</v>
      </c>
      <c r="AV179" s="42"/>
      <c r="AW179" s="46">
        <f t="shared" si="21"/>
        <v>0</v>
      </c>
      <c r="AX179" s="43"/>
      <c r="AY179" s="46">
        <f t="shared" si="22"/>
        <v>0</v>
      </c>
      <c r="AZ179" s="43"/>
      <c r="BA179" s="46">
        <f t="shared" si="23"/>
        <v>0</v>
      </c>
      <c r="BB179" s="42"/>
      <c r="BC179" s="46">
        <f t="shared" si="24"/>
        <v>0</v>
      </c>
      <c r="BD179" s="43"/>
      <c r="BE179" s="46">
        <f t="shared" si="25"/>
        <v>0</v>
      </c>
      <c r="BF179" s="43"/>
      <c r="BG179" s="46">
        <f t="shared" si="26"/>
        <v>0</v>
      </c>
      <c r="BH179" s="42"/>
      <c r="BI179" s="46">
        <f t="shared" si="27"/>
        <v>0</v>
      </c>
      <c r="BJ179" s="43"/>
      <c r="BK179" s="45">
        <f t="shared" si="28"/>
        <v>0</v>
      </c>
      <c r="BL179" s="44"/>
    </row>
    <row r="180" spans="1:64" ht="15.75" customHeight="1" x14ac:dyDescent="0.2">
      <c r="A180" s="28" t="s">
        <v>452</v>
      </c>
      <c r="B180" s="38" t="s">
        <v>453</v>
      </c>
      <c r="C180" s="29" t="s">
        <v>78</v>
      </c>
      <c r="D180" s="38">
        <f t="shared" si="0"/>
        <v>1</v>
      </c>
      <c r="E180" s="39" t="s">
        <v>78</v>
      </c>
      <c r="F180" s="40" t="s">
        <v>77</v>
      </c>
      <c r="G180" s="41" t="s">
        <v>76</v>
      </c>
      <c r="H180" s="42"/>
      <c r="I180" s="43">
        <f t="shared" si="1"/>
        <v>0</v>
      </c>
      <c r="J180" s="43"/>
      <c r="K180" s="46">
        <f t="shared" si="2"/>
        <v>0</v>
      </c>
      <c r="L180" s="45"/>
      <c r="M180" s="46">
        <f t="shared" si="3"/>
        <v>0</v>
      </c>
      <c r="N180" s="42"/>
      <c r="O180" s="46">
        <f t="shared" si="4"/>
        <v>0</v>
      </c>
      <c r="P180" s="43"/>
      <c r="Q180" s="46">
        <f t="shared" si="5"/>
        <v>0</v>
      </c>
      <c r="R180" s="43"/>
      <c r="S180" s="46">
        <f t="shared" si="6"/>
        <v>0</v>
      </c>
      <c r="T180" s="42"/>
      <c r="U180" s="46">
        <f t="shared" si="7"/>
        <v>0</v>
      </c>
      <c r="V180" s="43"/>
      <c r="W180" s="46">
        <f t="shared" si="8"/>
        <v>0</v>
      </c>
      <c r="X180" s="43"/>
      <c r="Y180" s="46">
        <f t="shared" si="9"/>
        <v>0</v>
      </c>
      <c r="Z180" s="42"/>
      <c r="AA180" s="46">
        <f t="shared" si="10"/>
        <v>0</v>
      </c>
      <c r="AB180" s="43"/>
      <c r="AC180" s="46">
        <f t="shared" si="11"/>
        <v>0</v>
      </c>
      <c r="AD180" s="43"/>
      <c r="AE180" s="46">
        <f t="shared" si="12"/>
        <v>0</v>
      </c>
      <c r="AF180" s="43"/>
      <c r="AG180" s="46">
        <f t="shared" si="13"/>
        <v>0</v>
      </c>
      <c r="AH180" s="42"/>
      <c r="AI180" s="46">
        <f t="shared" si="14"/>
        <v>0</v>
      </c>
      <c r="AJ180" s="43"/>
      <c r="AK180" s="46">
        <f t="shared" si="15"/>
        <v>0</v>
      </c>
      <c r="AL180" s="43"/>
      <c r="AM180" s="46">
        <f t="shared" si="16"/>
        <v>0</v>
      </c>
      <c r="AN180" s="42"/>
      <c r="AO180" s="46">
        <f t="shared" si="17"/>
        <v>0</v>
      </c>
      <c r="AP180" s="43"/>
      <c r="AQ180" s="46">
        <f t="shared" si="18"/>
        <v>0</v>
      </c>
      <c r="AR180" s="43"/>
      <c r="AS180" s="46">
        <f t="shared" si="19"/>
        <v>0</v>
      </c>
      <c r="AT180" s="42"/>
      <c r="AU180" s="46">
        <f t="shared" si="20"/>
        <v>0</v>
      </c>
      <c r="AV180" s="42"/>
      <c r="AW180" s="46">
        <f t="shared" si="21"/>
        <v>0</v>
      </c>
      <c r="AX180" s="43"/>
      <c r="AY180" s="46">
        <f t="shared" si="22"/>
        <v>0</v>
      </c>
      <c r="AZ180" s="43">
        <v>1</v>
      </c>
      <c r="BA180" s="46">
        <f t="shared" si="23"/>
        <v>1</v>
      </c>
      <c r="BB180" s="42"/>
      <c r="BC180" s="46">
        <f t="shared" si="24"/>
        <v>0</v>
      </c>
      <c r="BD180" s="43"/>
      <c r="BE180" s="46">
        <f t="shared" si="25"/>
        <v>0</v>
      </c>
      <c r="BF180" s="43"/>
      <c r="BG180" s="46">
        <f t="shared" si="26"/>
        <v>0</v>
      </c>
      <c r="BH180" s="42"/>
      <c r="BI180" s="46">
        <f t="shared" si="27"/>
        <v>0</v>
      </c>
      <c r="BJ180" s="43"/>
      <c r="BK180" s="45">
        <f t="shared" si="28"/>
        <v>0</v>
      </c>
      <c r="BL180" s="44"/>
    </row>
    <row r="181" spans="1:64" ht="15.75" customHeight="1" x14ac:dyDescent="0.2">
      <c r="A181" s="28" t="s">
        <v>454</v>
      </c>
      <c r="B181" s="38" t="s">
        <v>455</v>
      </c>
      <c r="C181" s="29" t="s">
        <v>78</v>
      </c>
      <c r="D181" s="38">
        <f t="shared" si="0"/>
        <v>1</v>
      </c>
      <c r="E181" s="39" t="s">
        <v>78</v>
      </c>
      <c r="F181" s="40" t="s">
        <v>77</v>
      </c>
      <c r="G181" s="41" t="s">
        <v>76</v>
      </c>
      <c r="H181" s="42"/>
      <c r="I181" s="43">
        <f t="shared" si="1"/>
        <v>0</v>
      </c>
      <c r="J181" s="43"/>
      <c r="K181" s="46">
        <f t="shared" si="2"/>
        <v>0</v>
      </c>
      <c r="L181" s="45"/>
      <c r="M181" s="46">
        <f t="shared" si="3"/>
        <v>0</v>
      </c>
      <c r="N181" s="42"/>
      <c r="O181" s="46">
        <f t="shared" si="4"/>
        <v>0</v>
      </c>
      <c r="P181" s="43">
        <v>1</v>
      </c>
      <c r="Q181" s="46">
        <f t="shared" si="5"/>
        <v>1</v>
      </c>
      <c r="R181" s="43"/>
      <c r="S181" s="46">
        <f t="shared" si="6"/>
        <v>0</v>
      </c>
      <c r="T181" s="42"/>
      <c r="U181" s="46">
        <f t="shared" si="7"/>
        <v>0</v>
      </c>
      <c r="V181" s="43"/>
      <c r="W181" s="46">
        <f t="shared" si="8"/>
        <v>0</v>
      </c>
      <c r="X181" s="43"/>
      <c r="Y181" s="46">
        <f t="shared" si="9"/>
        <v>0</v>
      </c>
      <c r="Z181" s="42"/>
      <c r="AA181" s="46">
        <f t="shared" si="10"/>
        <v>0</v>
      </c>
      <c r="AB181" s="43"/>
      <c r="AC181" s="46">
        <f t="shared" si="11"/>
        <v>0</v>
      </c>
      <c r="AD181" s="43"/>
      <c r="AE181" s="46">
        <f t="shared" si="12"/>
        <v>0</v>
      </c>
      <c r="AF181" s="43"/>
      <c r="AG181" s="46">
        <f t="shared" si="13"/>
        <v>0</v>
      </c>
      <c r="AH181" s="42"/>
      <c r="AI181" s="46">
        <f t="shared" si="14"/>
        <v>0</v>
      </c>
      <c r="AJ181" s="43"/>
      <c r="AK181" s="46">
        <f t="shared" si="15"/>
        <v>0</v>
      </c>
      <c r="AL181" s="43"/>
      <c r="AM181" s="46">
        <f t="shared" si="16"/>
        <v>0</v>
      </c>
      <c r="AN181" s="42"/>
      <c r="AO181" s="46">
        <f t="shared" si="17"/>
        <v>0</v>
      </c>
      <c r="AP181" s="43"/>
      <c r="AQ181" s="46">
        <f t="shared" si="18"/>
        <v>0</v>
      </c>
      <c r="AR181" s="43"/>
      <c r="AS181" s="46">
        <f t="shared" si="19"/>
        <v>0</v>
      </c>
      <c r="AT181" s="42"/>
      <c r="AU181" s="46">
        <f t="shared" si="20"/>
        <v>0</v>
      </c>
      <c r="AV181" s="42"/>
      <c r="AW181" s="46">
        <f t="shared" si="21"/>
        <v>0</v>
      </c>
      <c r="AX181" s="43"/>
      <c r="AY181" s="46">
        <f t="shared" si="22"/>
        <v>0</v>
      </c>
      <c r="AZ181" s="43"/>
      <c r="BA181" s="46">
        <f t="shared" si="23"/>
        <v>0</v>
      </c>
      <c r="BB181" s="42"/>
      <c r="BC181" s="46">
        <f t="shared" si="24"/>
        <v>0</v>
      </c>
      <c r="BD181" s="43"/>
      <c r="BE181" s="46">
        <f t="shared" si="25"/>
        <v>0</v>
      </c>
      <c r="BF181" s="43"/>
      <c r="BG181" s="46">
        <f t="shared" si="26"/>
        <v>0</v>
      </c>
      <c r="BH181" s="42"/>
      <c r="BI181" s="46">
        <f t="shared" si="27"/>
        <v>0</v>
      </c>
      <c r="BJ181" s="43"/>
      <c r="BK181" s="45">
        <f t="shared" si="28"/>
        <v>0</v>
      </c>
      <c r="BL181" s="44"/>
    </row>
    <row r="182" spans="1:64" ht="15.75" customHeight="1" x14ac:dyDescent="0.2">
      <c r="A182" s="28" t="s">
        <v>456</v>
      </c>
      <c r="B182" s="38" t="s">
        <v>457</v>
      </c>
      <c r="C182" s="29" t="s">
        <v>442</v>
      </c>
      <c r="D182" s="38">
        <f t="shared" si="0"/>
        <v>1</v>
      </c>
      <c r="E182" s="39" t="s">
        <v>442</v>
      </c>
      <c r="F182" s="40" t="s">
        <v>434</v>
      </c>
      <c r="G182" s="41" t="s">
        <v>443</v>
      </c>
      <c r="H182" s="42"/>
      <c r="I182" s="43">
        <f t="shared" si="1"/>
        <v>0</v>
      </c>
      <c r="J182" s="43"/>
      <c r="K182" s="46">
        <f t="shared" si="2"/>
        <v>0</v>
      </c>
      <c r="L182" s="45"/>
      <c r="M182" s="46">
        <f t="shared" si="3"/>
        <v>0</v>
      </c>
      <c r="N182" s="42"/>
      <c r="O182" s="46">
        <f t="shared" si="4"/>
        <v>0</v>
      </c>
      <c r="P182" s="43"/>
      <c r="Q182" s="46">
        <f t="shared" si="5"/>
        <v>0</v>
      </c>
      <c r="R182" s="43"/>
      <c r="S182" s="46">
        <f t="shared" si="6"/>
        <v>0</v>
      </c>
      <c r="T182" s="42"/>
      <c r="U182" s="46">
        <f t="shared" si="7"/>
        <v>0</v>
      </c>
      <c r="V182" s="43"/>
      <c r="W182" s="46">
        <f t="shared" si="8"/>
        <v>0</v>
      </c>
      <c r="X182" s="43"/>
      <c r="Y182" s="46">
        <f t="shared" si="9"/>
        <v>0</v>
      </c>
      <c r="Z182" s="42"/>
      <c r="AA182" s="46">
        <f t="shared" si="10"/>
        <v>0</v>
      </c>
      <c r="AB182" s="43"/>
      <c r="AC182" s="46">
        <f t="shared" si="11"/>
        <v>0</v>
      </c>
      <c r="AD182" s="43">
        <v>1</v>
      </c>
      <c r="AE182" s="46">
        <f t="shared" si="12"/>
        <v>1</v>
      </c>
      <c r="AF182" s="43"/>
      <c r="AG182" s="46">
        <f t="shared" si="13"/>
        <v>0</v>
      </c>
      <c r="AH182" s="42"/>
      <c r="AI182" s="46">
        <f t="shared" si="14"/>
        <v>0</v>
      </c>
      <c r="AJ182" s="43"/>
      <c r="AK182" s="46">
        <f t="shared" si="15"/>
        <v>0</v>
      </c>
      <c r="AL182" s="43"/>
      <c r="AM182" s="46">
        <f t="shared" si="16"/>
        <v>0</v>
      </c>
      <c r="AN182" s="42"/>
      <c r="AO182" s="46">
        <f t="shared" si="17"/>
        <v>0</v>
      </c>
      <c r="AP182" s="43"/>
      <c r="AQ182" s="46">
        <f t="shared" si="18"/>
        <v>0</v>
      </c>
      <c r="AR182" s="43"/>
      <c r="AS182" s="46">
        <f t="shared" si="19"/>
        <v>0</v>
      </c>
      <c r="AT182" s="42"/>
      <c r="AU182" s="46">
        <f t="shared" si="20"/>
        <v>0</v>
      </c>
      <c r="AV182" s="42"/>
      <c r="AW182" s="46">
        <f t="shared" si="21"/>
        <v>0</v>
      </c>
      <c r="AX182" s="43"/>
      <c r="AY182" s="46">
        <f t="shared" si="22"/>
        <v>0</v>
      </c>
      <c r="AZ182" s="43"/>
      <c r="BA182" s="46">
        <f t="shared" si="23"/>
        <v>0</v>
      </c>
      <c r="BB182" s="42"/>
      <c r="BC182" s="46">
        <f t="shared" si="24"/>
        <v>0</v>
      </c>
      <c r="BD182" s="43"/>
      <c r="BE182" s="46">
        <f t="shared" si="25"/>
        <v>0</v>
      </c>
      <c r="BF182" s="43"/>
      <c r="BG182" s="46">
        <f t="shared" si="26"/>
        <v>0</v>
      </c>
      <c r="BH182" s="42"/>
      <c r="BI182" s="46">
        <f t="shared" si="27"/>
        <v>0</v>
      </c>
      <c r="BJ182" s="43"/>
      <c r="BK182" s="45">
        <f t="shared" si="28"/>
        <v>0</v>
      </c>
      <c r="BL182" s="44"/>
    </row>
    <row r="183" spans="1:64" ht="15.75" customHeight="1" x14ac:dyDescent="0.2">
      <c r="A183" s="28" t="s">
        <v>458</v>
      </c>
      <c r="B183" s="38" t="s">
        <v>459</v>
      </c>
      <c r="C183" s="29" t="s">
        <v>76</v>
      </c>
      <c r="D183" s="38">
        <f t="shared" si="0"/>
        <v>1</v>
      </c>
      <c r="E183" s="39" t="s">
        <v>76</v>
      </c>
      <c r="F183" s="40" t="s">
        <v>77</v>
      </c>
      <c r="G183" s="41" t="s">
        <v>78</v>
      </c>
      <c r="H183" s="42"/>
      <c r="I183" s="43">
        <f t="shared" si="1"/>
        <v>0</v>
      </c>
      <c r="J183" s="43"/>
      <c r="K183" s="46">
        <f t="shared" si="2"/>
        <v>0</v>
      </c>
      <c r="L183" s="45"/>
      <c r="M183" s="46">
        <f t="shared" si="3"/>
        <v>0</v>
      </c>
      <c r="N183" s="42"/>
      <c r="O183" s="46">
        <f t="shared" si="4"/>
        <v>0</v>
      </c>
      <c r="P183" s="43"/>
      <c r="Q183" s="46">
        <f t="shared" si="5"/>
        <v>0</v>
      </c>
      <c r="R183" s="43"/>
      <c r="S183" s="46">
        <f t="shared" si="6"/>
        <v>0</v>
      </c>
      <c r="T183" s="42"/>
      <c r="U183" s="46">
        <f t="shared" si="7"/>
        <v>0</v>
      </c>
      <c r="V183" s="43"/>
      <c r="W183" s="46">
        <f t="shared" si="8"/>
        <v>0</v>
      </c>
      <c r="X183" s="43"/>
      <c r="Y183" s="46">
        <f t="shared" si="9"/>
        <v>0</v>
      </c>
      <c r="Z183" s="42"/>
      <c r="AA183" s="46">
        <f t="shared" si="10"/>
        <v>0</v>
      </c>
      <c r="AB183" s="43"/>
      <c r="AC183" s="46">
        <f t="shared" si="11"/>
        <v>0</v>
      </c>
      <c r="AD183" s="43"/>
      <c r="AE183" s="46">
        <f t="shared" si="12"/>
        <v>0</v>
      </c>
      <c r="AF183" s="43"/>
      <c r="AG183" s="46">
        <f t="shared" si="13"/>
        <v>0</v>
      </c>
      <c r="AH183" s="42">
        <v>1</v>
      </c>
      <c r="AI183" s="46">
        <f t="shared" si="14"/>
        <v>1</v>
      </c>
      <c r="AJ183" s="43"/>
      <c r="AK183" s="46">
        <f t="shared" si="15"/>
        <v>0</v>
      </c>
      <c r="AL183" s="43"/>
      <c r="AM183" s="46">
        <f t="shared" si="16"/>
        <v>0</v>
      </c>
      <c r="AN183" s="42"/>
      <c r="AO183" s="46">
        <f t="shared" si="17"/>
        <v>0</v>
      </c>
      <c r="AP183" s="43"/>
      <c r="AQ183" s="46">
        <f t="shared" si="18"/>
        <v>0</v>
      </c>
      <c r="AR183" s="43"/>
      <c r="AS183" s="46">
        <f t="shared" si="19"/>
        <v>0</v>
      </c>
      <c r="AT183" s="42"/>
      <c r="AU183" s="46">
        <f t="shared" si="20"/>
        <v>0</v>
      </c>
      <c r="AV183" s="42"/>
      <c r="AW183" s="46">
        <f t="shared" si="21"/>
        <v>0</v>
      </c>
      <c r="AX183" s="43"/>
      <c r="AY183" s="46">
        <f t="shared" si="22"/>
        <v>0</v>
      </c>
      <c r="AZ183" s="43"/>
      <c r="BA183" s="46">
        <f t="shared" si="23"/>
        <v>0</v>
      </c>
      <c r="BB183" s="42"/>
      <c r="BC183" s="46">
        <f t="shared" si="24"/>
        <v>0</v>
      </c>
      <c r="BD183" s="43"/>
      <c r="BE183" s="46">
        <f t="shared" si="25"/>
        <v>0</v>
      </c>
      <c r="BF183" s="43"/>
      <c r="BG183" s="46">
        <f t="shared" si="26"/>
        <v>0</v>
      </c>
      <c r="BH183" s="42"/>
      <c r="BI183" s="46">
        <f t="shared" si="27"/>
        <v>0</v>
      </c>
      <c r="BJ183" s="43"/>
      <c r="BK183" s="45">
        <f t="shared" si="28"/>
        <v>0</v>
      </c>
      <c r="BL183" s="44"/>
    </row>
    <row r="184" spans="1:64" ht="15.75" customHeight="1" x14ac:dyDescent="0.2">
      <c r="A184" s="28" t="s">
        <v>460</v>
      </c>
      <c r="B184" s="38" t="s">
        <v>461</v>
      </c>
      <c r="C184" s="29" t="s">
        <v>78</v>
      </c>
      <c r="D184" s="38">
        <f t="shared" si="0"/>
        <v>1</v>
      </c>
      <c r="E184" s="39" t="s">
        <v>78</v>
      </c>
      <c r="F184" s="40" t="s">
        <v>77</v>
      </c>
      <c r="G184" s="41" t="s">
        <v>76</v>
      </c>
      <c r="H184" s="42"/>
      <c r="I184" s="43">
        <f t="shared" si="1"/>
        <v>0</v>
      </c>
      <c r="J184" s="43"/>
      <c r="K184" s="46">
        <f t="shared" si="2"/>
        <v>0</v>
      </c>
      <c r="L184" s="45"/>
      <c r="M184" s="46">
        <f t="shared" si="3"/>
        <v>0</v>
      </c>
      <c r="N184" s="42"/>
      <c r="O184" s="46">
        <f t="shared" si="4"/>
        <v>0</v>
      </c>
      <c r="P184" s="43"/>
      <c r="Q184" s="46">
        <f t="shared" si="5"/>
        <v>0</v>
      </c>
      <c r="R184" s="43"/>
      <c r="S184" s="46">
        <f t="shared" si="6"/>
        <v>0</v>
      </c>
      <c r="T184" s="42"/>
      <c r="U184" s="46">
        <f t="shared" si="7"/>
        <v>0</v>
      </c>
      <c r="V184" s="43"/>
      <c r="W184" s="46">
        <f t="shared" si="8"/>
        <v>0</v>
      </c>
      <c r="X184" s="43">
        <v>1</v>
      </c>
      <c r="Y184" s="46">
        <f t="shared" si="9"/>
        <v>1</v>
      </c>
      <c r="Z184" s="42"/>
      <c r="AA184" s="46">
        <f t="shared" si="10"/>
        <v>0</v>
      </c>
      <c r="AB184" s="43"/>
      <c r="AC184" s="46">
        <f t="shared" si="11"/>
        <v>0</v>
      </c>
      <c r="AD184" s="43"/>
      <c r="AE184" s="46">
        <f t="shared" si="12"/>
        <v>0</v>
      </c>
      <c r="AF184" s="43"/>
      <c r="AG184" s="46">
        <f t="shared" si="13"/>
        <v>0</v>
      </c>
      <c r="AH184" s="42"/>
      <c r="AI184" s="46">
        <f t="shared" si="14"/>
        <v>0</v>
      </c>
      <c r="AJ184" s="43"/>
      <c r="AK184" s="46">
        <f t="shared" si="15"/>
        <v>0</v>
      </c>
      <c r="AL184" s="43"/>
      <c r="AM184" s="46">
        <f t="shared" si="16"/>
        <v>0</v>
      </c>
      <c r="AN184" s="42"/>
      <c r="AO184" s="46">
        <f t="shared" si="17"/>
        <v>0</v>
      </c>
      <c r="AP184" s="43"/>
      <c r="AQ184" s="46">
        <f t="shared" si="18"/>
        <v>0</v>
      </c>
      <c r="AR184" s="43"/>
      <c r="AS184" s="46">
        <f t="shared" si="19"/>
        <v>0</v>
      </c>
      <c r="AT184" s="42"/>
      <c r="AU184" s="46">
        <f t="shared" si="20"/>
        <v>0</v>
      </c>
      <c r="AV184" s="42"/>
      <c r="AW184" s="46">
        <f t="shared" si="21"/>
        <v>0</v>
      </c>
      <c r="AX184" s="43"/>
      <c r="AY184" s="46">
        <f t="shared" si="22"/>
        <v>0</v>
      </c>
      <c r="AZ184" s="43"/>
      <c r="BA184" s="46">
        <f t="shared" si="23"/>
        <v>0</v>
      </c>
      <c r="BB184" s="42"/>
      <c r="BC184" s="46">
        <f t="shared" si="24"/>
        <v>0</v>
      </c>
      <c r="BD184" s="43"/>
      <c r="BE184" s="46">
        <f t="shared" si="25"/>
        <v>0</v>
      </c>
      <c r="BF184" s="43"/>
      <c r="BG184" s="46">
        <f t="shared" si="26"/>
        <v>0</v>
      </c>
      <c r="BH184" s="42"/>
      <c r="BI184" s="46">
        <f t="shared" si="27"/>
        <v>0</v>
      </c>
      <c r="BJ184" s="43"/>
      <c r="BK184" s="45">
        <f t="shared" si="28"/>
        <v>0</v>
      </c>
      <c r="BL184" s="44"/>
    </row>
    <row r="185" spans="1:64" ht="15.75" customHeight="1" x14ac:dyDescent="0.2">
      <c r="A185" s="28" t="s">
        <v>462</v>
      </c>
      <c r="B185" s="38" t="s">
        <v>463</v>
      </c>
      <c r="C185" s="29" t="s">
        <v>78</v>
      </c>
      <c r="D185" s="38">
        <f t="shared" si="0"/>
        <v>1</v>
      </c>
      <c r="E185" s="39" t="s">
        <v>78</v>
      </c>
      <c r="F185" s="40" t="s">
        <v>77</v>
      </c>
      <c r="G185" s="41" t="s">
        <v>76</v>
      </c>
      <c r="H185" s="42"/>
      <c r="I185" s="43">
        <f t="shared" si="1"/>
        <v>0</v>
      </c>
      <c r="J185" s="43"/>
      <c r="K185" s="46">
        <f t="shared" si="2"/>
        <v>0</v>
      </c>
      <c r="L185" s="45">
        <v>1</v>
      </c>
      <c r="M185" s="46">
        <f t="shared" si="3"/>
        <v>1</v>
      </c>
      <c r="N185" s="42"/>
      <c r="O185" s="46">
        <f t="shared" si="4"/>
        <v>0</v>
      </c>
      <c r="P185" s="43"/>
      <c r="Q185" s="46">
        <f t="shared" si="5"/>
        <v>0</v>
      </c>
      <c r="R185" s="43"/>
      <c r="S185" s="46">
        <f t="shared" si="6"/>
        <v>0</v>
      </c>
      <c r="T185" s="42"/>
      <c r="U185" s="46">
        <f t="shared" si="7"/>
        <v>0</v>
      </c>
      <c r="V185" s="43"/>
      <c r="W185" s="46">
        <f t="shared" si="8"/>
        <v>0</v>
      </c>
      <c r="X185" s="43"/>
      <c r="Y185" s="46">
        <f t="shared" si="9"/>
        <v>0</v>
      </c>
      <c r="Z185" s="42"/>
      <c r="AA185" s="46">
        <f t="shared" si="10"/>
        <v>0</v>
      </c>
      <c r="AB185" s="43"/>
      <c r="AC185" s="46">
        <f t="shared" si="11"/>
        <v>0</v>
      </c>
      <c r="AD185" s="43"/>
      <c r="AE185" s="46">
        <f t="shared" si="12"/>
        <v>0</v>
      </c>
      <c r="AF185" s="43"/>
      <c r="AG185" s="46">
        <f t="shared" si="13"/>
        <v>0</v>
      </c>
      <c r="AH185" s="42"/>
      <c r="AI185" s="46">
        <f t="shared" si="14"/>
        <v>0</v>
      </c>
      <c r="AJ185" s="43"/>
      <c r="AK185" s="46">
        <f t="shared" si="15"/>
        <v>0</v>
      </c>
      <c r="AL185" s="43"/>
      <c r="AM185" s="46">
        <f t="shared" si="16"/>
        <v>0</v>
      </c>
      <c r="AN185" s="42"/>
      <c r="AO185" s="46">
        <f t="shared" si="17"/>
        <v>0</v>
      </c>
      <c r="AP185" s="43"/>
      <c r="AQ185" s="46">
        <f t="shared" si="18"/>
        <v>0</v>
      </c>
      <c r="AR185" s="43"/>
      <c r="AS185" s="46">
        <f t="shared" si="19"/>
        <v>0</v>
      </c>
      <c r="AT185" s="42"/>
      <c r="AU185" s="46">
        <f t="shared" si="20"/>
        <v>0</v>
      </c>
      <c r="AV185" s="42"/>
      <c r="AW185" s="46">
        <f t="shared" si="21"/>
        <v>0</v>
      </c>
      <c r="AX185" s="43"/>
      <c r="AY185" s="46">
        <f t="shared" si="22"/>
        <v>0</v>
      </c>
      <c r="AZ185" s="43"/>
      <c r="BA185" s="46">
        <f t="shared" si="23"/>
        <v>0</v>
      </c>
      <c r="BB185" s="42"/>
      <c r="BC185" s="46">
        <f t="shared" si="24"/>
        <v>0</v>
      </c>
      <c r="BD185" s="43"/>
      <c r="BE185" s="46">
        <f t="shared" si="25"/>
        <v>0</v>
      </c>
      <c r="BF185" s="43"/>
      <c r="BG185" s="46">
        <f t="shared" si="26"/>
        <v>0</v>
      </c>
      <c r="BH185" s="42"/>
      <c r="BI185" s="46">
        <f t="shared" si="27"/>
        <v>0</v>
      </c>
      <c r="BJ185" s="43"/>
      <c r="BK185" s="45">
        <f t="shared" si="28"/>
        <v>0</v>
      </c>
      <c r="BL185" s="44"/>
    </row>
    <row r="186" spans="1:64" ht="15.75" customHeight="1" x14ac:dyDescent="0.2">
      <c r="A186" s="28" t="s">
        <v>464</v>
      </c>
      <c r="B186" s="38" t="s">
        <v>465</v>
      </c>
      <c r="C186" s="29" t="s">
        <v>78</v>
      </c>
      <c r="D186" s="38">
        <f t="shared" si="0"/>
        <v>1</v>
      </c>
      <c r="E186" s="39" t="s">
        <v>78</v>
      </c>
      <c r="F186" s="40" t="s">
        <v>77</v>
      </c>
      <c r="G186" s="41" t="s">
        <v>76</v>
      </c>
      <c r="H186" s="42"/>
      <c r="I186" s="43">
        <f t="shared" si="1"/>
        <v>0</v>
      </c>
      <c r="J186" s="43"/>
      <c r="K186" s="46">
        <f t="shared" si="2"/>
        <v>0</v>
      </c>
      <c r="L186" s="45"/>
      <c r="M186" s="46">
        <f t="shared" si="3"/>
        <v>0</v>
      </c>
      <c r="N186" s="42"/>
      <c r="O186" s="46">
        <f t="shared" si="4"/>
        <v>0</v>
      </c>
      <c r="P186" s="43"/>
      <c r="Q186" s="46">
        <f t="shared" si="5"/>
        <v>0</v>
      </c>
      <c r="R186" s="43"/>
      <c r="S186" s="46">
        <f t="shared" si="6"/>
        <v>0</v>
      </c>
      <c r="T186" s="42"/>
      <c r="U186" s="46">
        <f t="shared" si="7"/>
        <v>0</v>
      </c>
      <c r="V186" s="43"/>
      <c r="W186" s="46">
        <f t="shared" si="8"/>
        <v>0</v>
      </c>
      <c r="X186" s="43"/>
      <c r="Y186" s="46">
        <f t="shared" si="9"/>
        <v>0</v>
      </c>
      <c r="Z186" s="42"/>
      <c r="AA186" s="46">
        <f t="shared" si="10"/>
        <v>0</v>
      </c>
      <c r="AB186" s="43"/>
      <c r="AC186" s="46">
        <f t="shared" si="11"/>
        <v>0</v>
      </c>
      <c r="AD186" s="43"/>
      <c r="AE186" s="46">
        <f t="shared" si="12"/>
        <v>0</v>
      </c>
      <c r="AF186" s="43"/>
      <c r="AG186" s="46">
        <f t="shared" si="13"/>
        <v>0</v>
      </c>
      <c r="AH186" s="42"/>
      <c r="AI186" s="46">
        <f t="shared" si="14"/>
        <v>0</v>
      </c>
      <c r="AJ186" s="43"/>
      <c r="AK186" s="46">
        <f t="shared" si="15"/>
        <v>0</v>
      </c>
      <c r="AL186" s="43">
        <v>1</v>
      </c>
      <c r="AM186" s="46">
        <f t="shared" si="16"/>
        <v>1</v>
      </c>
      <c r="AN186" s="42"/>
      <c r="AO186" s="46">
        <f t="shared" si="17"/>
        <v>0</v>
      </c>
      <c r="AP186" s="43"/>
      <c r="AQ186" s="46">
        <f t="shared" si="18"/>
        <v>0</v>
      </c>
      <c r="AR186" s="43"/>
      <c r="AS186" s="46">
        <f t="shared" si="19"/>
        <v>0</v>
      </c>
      <c r="AT186" s="42"/>
      <c r="AU186" s="46">
        <f t="shared" si="20"/>
        <v>0</v>
      </c>
      <c r="AV186" s="42"/>
      <c r="AW186" s="46">
        <f t="shared" si="21"/>
        <v>0</v>
      </c>
      <c r="AX186" s="43"/>
      <c r="AY186" s="46">
        <f t="shared" si="22"/>
        <v>0</v>
      </c>
      <c r="AZ186" s="43"/>
      <c r="BA186" s="46">
        <f t="shared" si="23"/>
        <v>0</v>
      </c>
      <c r="BB186" s="42"/>
      <c r="BC186" s="46">
        <f t="shared" si="24"/>
        <v>0</v>
      </c>
      <c r="BD186" s="43"/>
      <c r="BE186" s="46">
        <f t="shared" si="25"/>
        <v>0</v>
      </c>
      <c r="BF186" s="43"/>
      <c r="BG186" s="46">
        <f t="shared" si="26"/>
        <v>0</v>
      </c>
      <c r="BH186" s="42"/>
      <c r="BI186" s="46">
        <f t="shared" si="27"/>
        <v>0</v>
      </c>
      <c r="BJ186" s="43"/>
      <c r="BK186" s="45">
        <f t="shared" si="28"/>
        <v>0</v>
      </c>
      <c r="BL186" s="44"/>
    </row>
    <row r="187" spans="1:64" ht="15.75" customHeight="1" x14ac:dyDescent="0.2">
      <c r="A187" s="28" t="s">
        <v>466</v>
      </c>
      <c r="B187" s="38" t="s">
        <v>467</v>
      </c>
      <c r="C187" s="29" t="s">
        <v>78</v>
      </c>
      <c r="D187" s="38">
        <f t="shared" si="0"/>
        <v>1</v>
      </c>
      <c r="E187" s="39" t="s">
        <v>78</v>
      </c>
      <c r="F187" s="40" t="s">
        <v>77</v>
      </c>
      <c r="G187" s="41" t="s">
        <v>76</v>
      </c>
      <c r="H187" s="42"/>
      <c r="I187" s="43">
        <f t="shared" si="1"/>
        <v>0</v>
      </c>
      <c r="J187" s="43"/>
      <c r="K187" s="46">
        <f t="shared" si="2"/>
        <v>0</v>
      </c>
      <c r="L187" s="45"/>
      <c r="M187" s="46">
        <f t="shared" si="3"/>
        <v>0</v>
      </c>
      <c r="N187" s="42"/>
      <c r="O187" s="46">
        <f t="shared" si="4"/>
        <v>0</v>
      </c>
      <c r="P187" s="43"/>
      <c r="Q187" s="46">
        <f t="shared" si="5"/>
        <v>0</v>
      </c>
      <c r="R187" s="43"/>
      <c r="S187" s="46">
        <f t="shared" si="6"/>
        <v>0</v>
      </c>
      <c r="T187" s="42"/>
      <c r="U187" s="46">
        <f t="shared" si="7"/>
        <v>0</v>
      </c>
      <c r="V187" s="43"/>
      <c r="W187" s="46">
        <f t="shared" si="8"/>
        <v>0</v>
      </c>
      <c r="X187" s="43"/>
      <c r="Y187" s="46">
        <f t="shared" si="9"/>
        <v>0</v>
      </c>
      <c r="Z187" s="42"/>
      <c r="AA187" s="46">
        <f t="shared" si="10"/>
        <v>0</v>
      </c>
      <c r="AB187" s="43"/>
      <c r="AC187" s="46">
        <f t="shared" si="11"/>
        <v>0</v>
      </c>
      <c r="AD187" s="43"/>
      <c r="AE187" s="46">
        <f t="shared" si="12"/>
        <v>0</v>
      </c>
      <c r="AF187" s="43"/>
      <c r="AG187" s="46">
        <f t="shared" si="13"/>
        <v>0</v>
      </c>
      <c r="AH187" s="42"/>
      <c r="AI187" s="46">
        <f t="shared" si="14"/>
        <v>0</v>
      </c>
      <c r="AJ187" s="43"/>
      <c r="AK187" s="46">
        <f t="shared" si="15"/>
        <v>0</v>
      </c>
      <c r="AL187" s="43"/>
      <c r="AM187" s="46">
        <f t="shared" si="16"/>
        <v>0</v>
      </c>
      <c r="AN187" s="42"/>
      <c r="AO187" s="46">
        <f t="shared" si="17"/>
        <v>0</v>
      </c>
      <c r="AP187" s="43"/>
      <c r="AQ187" s="46">
        <f t="shared" si="18"/>
        <v>0</v>
      </c>
      <c r="AR187" s="43"/>
      <c r="AS187" s="46">
        <f t="shared" si="19"/>
        <v>0</v>
      </c>
      <c r="AT187" s="42"/>
      <c r="AU187" s="46">
        <f t="shared" si="20"/>
        <v>0</v>
      </c>
      <c r="AV187" s="42"/>
      <c r="AW187" s="46">
        <f t="shared" si="21"/>
        <v>0</v>
      </c>
      <c r="AX187" s="43"/>
      <c r="AY187" s="46">
        <f t="shared" si="22"/>
        <v>0</v>
      </c>
      <c r="AZ187" s="43">
        <v>1</v>
      </c>
      <c r="BA187" s="46">
        <f t="shared" si="23"/>
        <v>1</v>
      </c>
      <c r="BB187" s="42"/>
      <c r="BC187" s="46">
        <f t="shared" si="24"/>
        <v>0</v>
      </c>
      <c r="BD187" s="43"/>
      <c r="BE187" s="46">
        <f t="shared" si="25"/>
        <v>0</v>
      </c>
      <c r="BF187" s="43"/>
      <c r="BG187" s="46">
        <f t="shared" si="26"/>
        <v>0</v>
      </c>
      <c r="BH187" s="42"/>
      <c r="BI187" s="46">
        <f t="shared" si="27"/>
        <v>0</v>
      </c>
      <c r="BJ187" s="43"/>
      <c r="BK187" s="45">
        <f t="shared" si="28"/>
        <v>0</v>
      </c>
      <c r="BL187" s="44"/>
    </row>
    <row r="188" spans="1:64" ht="15.75" customHeight="1" x14ac:dyDescent="0.2">
      <c r="A188" s="28" t="s">
        <v>468</v>
      </c>
      <c r="B188" s="38" t="s">
        <v>469</v>
      </c>
      <c r="C188" s="29" t="s">
        <v>78</v>
      </c>
      <c r="D188" s="38">
        <f t="shared" si="0"/>
        <v>1</v>
      </c>
      <c r="E188" s="39" t="s">
        <v>78</v>
      </c>
      <c r="F188" s="40" t="s">
        <v>77</v>
      </c>
      <c r="G188" s="41" t="s">
        <v>76</v>
      </c>
      <c r="H188" s="42"/>
      <c r="I188" s="43">
        <f t="shared" si="1"/>
        <v>0</v>
      </c>
      <c r="J188" s="43"/>
      <c r="K188" s="46">
        <f t="shared" si="2"/>
        <v>0</v>
      </c>
      <c r="L188" s="45"/>
      <c r="M188" s="46">
        <f t="shared" si="3"/>
        <v>0</v>
      </c>
      <c r="N188" s="42"/>
      <c r="O188" s="46">
        <f t="shared" si="4"/>
        <v>0</v>
      </c>
      <c r="P188" s="43"/>
      <c r="Q188" s="46">
        <f t="shared" si="5"/>
        <v>0</v>
      </c>
      <c r="R188" s="43"/>
      <c r="S188" s="46">
        <f t="shared" si="6"/>
        <v>0</v>
      </c>
      <c r="T188" s="42"/>
      <c r="U188" s="46">
        <f t="shared" si="7"/>
        <v>0</v>
      </c>
      <c r="V188" s="43"/>
      <c r="W188" s="46">
        <f t="shared" si="8"/>
        <v>0</v>
      </c>
      <c r="X188" s="43"/>
      <c r="Y188" s="46">
        <f t="shared" si="9"/>
        <v>0</v>
      </c>
      <c r="Z188" s="42"/>
      <c r="AA188" s="46">
        <f t="shared" si="10"/>
        <v>0</v>
      </c>
      <c r="AB188" s="43"/>
      <c r="AC188" s="46">
        <f t="shared" si="11"/>
        <v>0</v>
      </c>
      <c r="AD188" s="43"/>
      <c r="AE188" s="46">
        <f t="shared" si="12"/>
        <v>0</v>
      </c>
      <c r="AF188" s="43"/>
      <c r="AG188" s="46">
        <f t="shared" si="13"/>
        <v>0</v>
      </c>
      <c r="AH188" s="42"/>
      <c r="AI188" s="46">
        <f t="shared" si="14"/>
        <v>0</v>
      </c>
      <c r="AJ188" s="43"/>
      <c r="AK188" s="46">
        <f t="shared" si="15"/>
        <v>0</v>
      </c>
      <c r="AL188" s="43"/>
      <c r="AM188" s="46">
        <f t="shared" si="16"/>
        <v>0</v>
      </c>
      <c r="AN188" s="42"/>
      <c r="AO188" s="46">
        <f t="shared" si="17"/>
        <v>0</v>
      </c>
      <c r="AP188" s="43"/>
      <c r="AQ188" s="46">
        <f t="shared" si="18"/>
        <v>0</v>
      </c>
      <c r="AR188" s="43"/>
      <c r="AS188" s="46">
        <f t="shared" si="19"/>
        <v>0</v>
      </c>
      <c r="AT188" s="42"/>
      <c r="AU188" s="46">
        <f t="shared" si="20"/>
        <v>0</v>
      </c>
      <c r="AV188" s="42"/>
      <c r="AW188" s="46">
        <f t="shared" si="21"/>
        <v>0</v>
      </c>
      <c r="AX188" s="43"/>
      <c r="AY188" s="46">
        <f t="shared" si="22"/>
        <v>0</v>
      </c>
      <c r="AZ188" s="43"/>
      <c r="BA188" s="46">
        <f t="shared" si="23"/>
        <v>0</v>
      </c>
      <c r="BB188" s="42"/>
      <c r="BC188" s="46">
        <f t="shared" si="24"/>
        <v>0</v>
      </c>
      <c r="BD188" s="43">
        <v>1</v>
      </c>
      <c r="BE188" s="46">
        <f t="shared" si="25"/>
        <v>1</v>
      </c>
      <c r="BF188" s="43"/>
      <c r="BG188" s="46">
        <f t="shared" si="26"/>
        <v>0</v>
      </c>
      <c r="BH188" s="42"/>
      <c r="BI188" s="46">
        <f t="shared" si="27"/>
        <v>0</v>
      </c>
      <c r="BJ188" s="43"/>
      <c r="BK188" s="45">
        <f t="shared" si="28"/>
        <v>0</v>
      </c>
      <c r="BL188" s="44"/>
    </row>
    <row r="189" spans="1:64" ht="15.75" customHeight="1" x14ac:dyDescent="0.2">
      <c r="A189" s="28" t="s">
        <v>470</v>
      </c>
      <c r="B189" s="48" t="s">
        <v>471</v>
      </c>
      <c r="C189" s="29" t="s">
        <v>76</v>
      </c>
      <c r="D189" s="38">
        <f t="shared" si="0"/>
        <v>1</v>
      </c>
      <c r="E189" s="39" t="s">
        <v>76</v>
      </c>
      <c r="F189" s="40" t="s">
        <v>77</v>
      </c>
      <c r="G189" s="41" t="s">
        <v>78</v>
      </c>
      <c r="H189" s="42"/>
      <c r="I189" s="43">
        <f t="shared" si="1"/>
        <v>0</v>
      </c>
      <c r="J189" s="43"/>
      <c r="K189" s="46">
        <f t="shared" si="2"/>
        <v>0</v>
      </c>
      <c r="L189" s="45"/>
      <c r="M189" s="46">
        <f t="shared" si="3"/>
        <v>0</v>
      </c>
      <c r="N189" s="42"/>
      <c r="O189" s="46">
        <f t="shared" si="4"/>
        <v>0</v>
      </c>
      <c r="P189" s="43"/>
      <c r="Q189" s="46">
        <f t="shared" si="5"/>
        <v>0</v>
      </c>
      <c r="R189" s="43"/>
      <c r="S189" s="46">
        <f t="shared" si="6"/>
        <v>0</v>
      </c>
      <c r="T189" s="42"/>
      <c r="U189" s="46">
        <f t="shared" si="7"/>
        <v>0</v>
      </c>
      <c r="V189" s="43"/>
      <c r="W189" s="46">
        <f t="shared" si="8"/>
        <v>0</v>
      </c>
      <c r="X189" s="43"/>
      <c r="Y189" s="46">
        <f t="shared" si="9"/>
        <v>0</v>
      </c>
      <c r="Z189" s="42"/>
      <c r="AA189" s="46">
        <f t="shared" si="10"/>
        <v>0</v>
      </c>
      <c r="AB189" s="43">
        <v>1</v>
      </c>
      <c r="AC189" s="46">
        <f t="shared" si="11"/>
        <v>1</v>
      </c>
      <c r="AD189" s="43"/>
      <c r="AE189" s="46">
        <f t="shared" si="12"/>
        <v>0</v>
      </c>
      <c r="AF189" s="43"/>
      <c r="AG189" s="46">
        <f t="shared" si="13"/>
        <v>0</v>
      </c>
      <c r="AH189" s="42"/>
      <c r="AI189" s="46">
        <f t="shared" si="14"/>
        <v>0</v>
      </c>
      <c r="AJ189" s="43"/>
      <c r="AK189" s="46">
        <f t="shared" si="15"/>
        <v>0</v>
      </c>
      <c r="AL189" s="43"/>
      <c r="AM189" s="46">
        <f t="shared" si="16"/>
        <v>0</v>
      </c>
      <c r="AN189" s="42"/>
      <c r="AO189" s="46">
        <f t="shared" si="17"/>
        <v>0</v>
      </c>
      <c r="AP189" s="43"/>
      <c r="AQ189" s="46">
        <f t="shared" si="18"/>
        <v>0</v>
      </c>
      <c r="AR189" s="43"/>
      <c r="AS189" s="46">
        <f t="shared" si="19"/>
        <v>0</v>
      </c>
      <c r="AT189" s="42"/>
      <c r="AU189" s="46">
        <f t="shared" si="20"/>
        <v>0</v>
      </c>
      <c r="AV189" s="42"/>
      <c r="AW189" s="46">
        <f t="shared" si="21"/>
        <v>0</v>
      </c>
      <c r="AX189" s="43"/>
      <c r="AY189" s="46">
        <f t="shared" si="22"/>
        <v>0</v>
      </c>
      <c r="AZ189" s="43"/>
      <c r="BA189" s="46">
        <f t="shared" si="23"/>
        <v>0</v>
      </c>
      <c r="BB189" s="42"/>
      <c r="BC189" s="46">
        <f t="shared" si="24"/>
        <v>0</v>
      </c>
      <c r="BD189" s="43"/>
      <c r="BE189" s="46">
        <f t="shared" si="25"/>
        <v>0</v>
      </c>
      <c r="BF189" s="43"/>
      <c r="BG189" s="46">
        <f t="shared" si="26"/>
        <v>0</v>
      </c>
      <c r="BH189" s="42"/>
      <c r="BI189" s="46">
        <f t="shared" si="27"/>
        <v>0</v>
      </c>
      <c r="BJ189" s="43"/>
      <c r="BK189" s="45">
        <f t="shared" si="28"/>
        <v>0</v>
      </c>
      <c r="BL189" s="44"/>
    </row>
    <row r="190" spans="1:64" ht="15.75" customHeight="1" x14ac:dyDescent="0.2">
      <c r="A190" s="28" t="s">
        <v>472</v>
      </c>
      <c r="B190" s="38" t="s">
        <v>473</v>
      </c>
      <c r="C190" s="29" t="s">
        <v>76</v>
      </c>
      <c r="D190" s="38">
        <f t="shared" si="0"/>
        <v>1</v>
      </c>
      <c r="E190" s="39" t="s">
        <v>76</v>
      </c>
      <c r="F190" s="40" t="s">
        <v>77</v>
      </c>
      <c r="G190" s="41" t="s">
        <v>78</v>
      </c>
      <c r="H190" s="42"/>
      <c r="I190" s="43">
        <f t="shared" si="1"/>
        <v>0</v>
      </c>
      <c r="J190" s="43"/>
      <c r="K190" s="46">
        <f t="shared" si="2"/>
        <v>0</v>
      </c>
      <c r="L190" s="45"/>
      <c r="M190" s="46">
        <f t="shared" si="3"/>
        <v>0</v>
      </c>
      <c r="N190" s="42"/>
      <c r="O190" s="46">
        <f t="shared" si="4"/>
        <v>0</v>
      </c>
      <c r="P190" s="43"/>
      <c r="Q190" s="46">
        <f t="shared" si="5"/>
        <v>0</v>
      </c>
      <c r="R190" s="43"/>
      <c r="S190" s="46">
        <f t="shared" si="6"/>
        <v>0</v>
      </c>
      <c r="T190" s="42"/>
      <c r="U190" s="46">
        <f t="shared" si="7"/>
        <v>0</v>
      </c>
      <c r="V190" s="43"/>
      <c r="W190" s="46">
        <f t="shared" si="8"/>
        <v>0</v>
      </c>
      <c r="X190" s="43"/>
      <c r="Y190" s="46">
        <f t="shared" si="9"/>
        <v>0</v>
      </c>
      <c r="Z190" s="42"/>
      <c r="AA190" s="46">
        <f t="shared" si="10"/>
        <v>0</v>
      </c>
      <c r="AB190" s="43"/>
      <c r="AC190" s="46">
        <f t="shared" si="11"/>
        <v>0</v>
      </c>
      <c r="AD190" s="43"/>
      <c r="AE190" s="46">
        <f t="shared" si="12"/>
        <v>0</v>
      </c>
      <c r="AF190" s="43"/>
      <c r="AG190" s="46">
        <f t="shared" si="13"/>
        <v>0</v>
      </c>
      <c r="AH190" s="42"/>
      <c r="AI190" s="46">
        <f t="shared" si="14"/>
        <v>0</v>
      </c>
      <c r="AJ190" s="43">
        <v>1</v>
      </c>
      <c r="AK190" s="46">
        <f t="shared" si="15"/>
        <v>1</v>
      </c>
      <c r="AL190" s="43"/>
      <c r="AM190" s="46">
        <f t="shared" si="16"/>
        <v>0</v>
      </c>
      <c r="AN190" s="42"/>
      <c r="AO190" s="46">
        <f t="shared" si="17"/>
        <v>0</v>
      </c>
      <c r="AP190" s="43"/>
      <c r="AQ190" s="46">
        <f t="shared" si="18"/>
        <v>0</v>
      </c>
      <c r="AR190" s="43"/>
      <c r="AS190" s="46">
        <f t="shared" si="19"/>
        <v>0</v>
      </c>
      <c r="AT190" s="42"/>
      <c r="AU190" s="46">
        <f t="shared" si="20"/>
        <v>0</v>
      </c>
      <c r="AV190" s="42"/>
      <c r="AW190" s="46">
        <f t="shared" si="21"/>
        <v>0</v>
      </c>
      <c r="AX190" s="43"/>
      <c r="AY190" s="46">
        <f t="shared" si="22"/>
        <v>0</v>
      </c>
      <c r="AZ190" s="43"/>
      <c r="BA190" s="46">
        <f t="shared" si="23"/>
        <v>0</v>
      </c>
      <c r="BB190" s="42"/>
      <c r="BC190" s="46">
        <f t="shared" si="24"/>
        <v>0</v>
      </c>
      <c r="BD190" s="43"/>
      <c r="BE190" s="46">
        <f t="shared" si="25"/>
        <v>0</v>
      </c>
      <c r="BF190" s="43"/>
      <c r="BG190" s="46">
        <f t="shared" si="26"/>
        <v>0</v>
      </c>
      <c r="BH190" s="42"/>
      <c r="BI190" s="46">
        <f t="shared" si="27"/>
        <v>0</v>
      </c>
      <c r="BJ190" s="43"/>
      <c r="BK190" s="45">
        <f t="shared" si="28"/>
        <v>0</v>
      </c>
      <c r="BL190" s="44"/>
    </row>
    <row r="191" spans="1:64" ht="15.75" customHeight="1" x14ac:dyDescent="0.2">
      <c r="A191" s="28" t="s">
        <v>474</v>
      </c>
      <c r="B191" s="38" t="s">
        <v>475</v>
      </c>
      <c r="C191" s="29" t="s">
        <v>76</v>
      </c>
      <c r="D191" s="38">
        <f t="shared" si="0"/>
        <v>1</v>
      </c>
      <c r="E191" s="39" t="s">
        <v>76</v>
      </c>
      <c r="F191" s="40" t="s">
        <v>77</v>
      </c>
      <c r="G191" s="41" t="s">
        <v>78</v>
      </c>
      <c r="H191" s="42"/>
      <c r="I191" s="43">
        <f t="shared" si="1"/>
        <v>0</v>
      </c>
      <c r="J191" s="43"/>
      <c r="K191" s="46">
        <f t="shared" si="2"/>
        <v>0</v>
      </c>
      <c r="L191" s="45"/>
      <c r="M191" s="46">
        <f t="shared" si="3"/>
        <v>0</v>
      </c>
      <c r="N191" s="42">
        <v>1</v>
      </c>
      <c r="O191" s="46">
        <f t="shared" si="4"/>
        <v>1</v>
      </c>
      <c r="P191" s="43"/>
      <c r="Q191" s="46">
        <f t="shared" si="5"/>
        <v>0</v>
      </c>
      <c r="R191" s="43"/>
      <c r="S191" s="46">
        <f t="shared" si="6"/>
        <v>0</v>
      </c>
      <c r="T191" s="42"/>
      <c r="U191" s="46">
        <f t="shared" si="7"/>
        <v>0</v>
      </c>
      <c r="V191" s="43"/>
      <c r="W191" s="46">
        <f t="shared" si="8"/>
        <v>0</v>
      </c>
      <c r="X191" s="43"/>
      <c r="Y191" s="46">
        <f t="shared" si="9"/>
        <v>0</v>
      </c>
      <c r="Z191" s="42"/>
      <c r="AA191" s="46">
        <f t="shared" si="10"/>
        <v>0</v>
      </c>
      <c r="AB191" s="43"/>
      <c r="AC191" s="46">
        <f t="shared" si="11"/>
        <v>0</v>
      </c>
      <c r="AD191" s="43"/>
      <c r="AE191" s="46">
        <f t="shared" si="12"/>
        <v>0</v>
      </c>
      <c r="AF191" s="43"/>
      <c r="AG191" s="46">
        <f t="shared" si="13"/>
        <v>0</v>
      </c>
      <c r="AH191" s="42"/>
      <c r="AI191" s="46">
        <f t="shared" si="14"/>
        <v>0</v>
      </c>
      <c r="AJ191" s="43"/>
      <c r="AK191" s="46">
        <f t="shared" si="15"/>
        <v>0</v>
      </c>
      <c r="AL191" s="43"/>
      <c r="AM191" s="46">
        <f t="shared" si="16"/>
        <v>0</v>
      </c>
      <c r="AN191" s="42"/>
      <c r="AO191" s="46">
        <f t="shared" si="17"/>
        <v>0</v>
      </c>
      <c r="AP191" s="43"/>
      <c r="AQ191" s="46">
        <f t="shared" si="18"/>
        <v>0</v>
      </c>
      <c r="AR191" s="43"/>
      <c r="AS191" s="46">
        <f t="shared" si="19"/>
        <v>0</v>
      </c>
      <c r="AT191" s="42"/>
      <c r="AU191" s="46">
        <f t="shared" si="20"/>
        <v>0</v>
      </c>
      <c r="AV191" s="42"/>
      <c r="AW191" s="46">
        <f t="shared" si="21"/>
        <v>0</v>
      </c>
      <c r="AX191" s="43"/>
      <c r="AY191" s="46">
        <f t="shared" si="22"/>
        <v>0</v>
      </c>
      <c r="AZ191" s="43"/>
      <c r="BA191" s="46">
        <f t="shared" si="23"/>
        <v>0</v>
      </c>
      <c r="BB191" s="42"/>
      <c r="BC191" s="46">
        <f t="shared" si="24"/>
        <v>0</v>
      </c>
      <c r="BD191" s="43"/>
      <c r="BE191" s="46">
        <f t="shared" si="25"/>
        <v>0</v>
      </c>
      <c r="BF191" s="43"/>
      <c r="BG191" s="46">
        <f t="shared" si="26"/>
        <v>0</v>
      </c>
      <c r="BH191" s="42"/>
      <c r="BI191" s="46">
        <f t="shared" si="27"/>
        <v>0</v>
      </c>
      <c r="BJ191" s="43"/>
      <c r="BK191" s="45">
        <f t="shared" si="28"/>
        <v>0</v>
      </c>
      <c r="BL191" s="44"/>
    </row>
    <row r="192" spans="1:64" ht="15.75" customHeight="1" x14ac:dyDescent="0.2">
      <c r="A192" s="28" t="s">
        <v>476</v>
      </c>
      <c r="B192" s="38" t="s">
        <v>477</v>
      </c>
      <c r="C192" s="29" t="s">
        <v>78</v>
      </c>
      <c r="D192" s="38">
        <f t="shared" si="0"/>
        <v>1</v>
      </c>
      <c r="E192" s="39" t="s">
        <v>78</v>
      </c>
      <c r="F192" s="40" t="s">
        <v>77</v>
      </c>
      <c r="G192" s="41" t="s">
        <v>76</v>
      </c>
      <c r="H192" s="42"/>
      <c r="I192" s="43">
        <f t="shared" si="1"/>
        <v>0</v>
      </c>
      <c r="J192" s="43"/>
      <c r="K192" s="46">
        <f t="shared" si="2"/>
        <v>0</v>
      </c>
      <c r="L192" s="45"/>
      <c r="M192" s="46">
        <f t="shared" si="3"/>
        <v>0</v>
      </c>
      <c r="N192" s="42"/>
      <c r="O192" s="46">
        <f t="shared" si="4"/>
        <v>0</v>
      </c>
      <c r="P192" s="43"/>
      <c r="Q192" s="46">
        <f t="shared" si="5"/>
        <v>0</v>
      </c>
      <c r="R192" s="43"/>
      <c r="S192" s="46">
        <f t="shared" si="6"/>
        <v>0</v>
      </c>
      <c r="T192" s="42"/>
      <c r="U192" s="46">
        <f t="shared" si="7"/>
        <v>0</v>
      </c>
      <c r="V192" s="43"/>
      <c r="W192" s="46">
        <f t="shared" si="8"/>
        <v>0</v>
      </c>
      <c r="X192" s="43"/>
      <c r="Y192" s="46">
        <f t="shared" si="9"/>
        <v>0</v>
      </c>
      <c r="Z192" s="42"/>
      <c r="AA192" s="46">
        <f t="shared" si="10"/>
        <v>0</v>
      </c>
      <c r="AB192" s="43"/>
      <c r="AC192" s="46">
        <f t="shared" si="11"/>
        <v>0</v>
      </c>
      <c r="AD192" s="43"/>
      <c r="AE192" s="46">
        <f t="shared" si="12"/>
        <v>0</v>
      </c>
      <c r="AF192" s="43"/>
      <c r="AG192" s="46">
        <f t="shared" si="13"/>
        <v>0</v>
      </c>
      <c r="AH192" s="42"/>
      <c r="AI192" s="46">
        <f t="shared" si="14"/>
        <v>0</v>
      </c>
      <c r="AJ192" s="43"/>
      <c r="AK192" s="46">
        <f t="shared" si="15"/>
        <v>0</v>
      </c>
      <c r="AL192" s="43"/>
      <c r="AM192" s="46">
        <f t="shared" si="16"/>
        <v>0</v>
      </c>
      <c r="AN192" s="42"/>
      <c r="AO192" s="46">
        <f t="shared" si="17"/>
        <v>0</v>
      </c>
      <c r="AP192" s="43"/>
      <c r="AQ192" s="46">
        <f t="shared" si="18"/>
        <v>0</v>
      </c>
      <c r="AR192" s="43"/>
      <c r="AS192" s="46">
        <f t="shared" si="19"/>
        <v>0</v>
      </c>
      <c r="AT192" s="42"/>
      <c r="AU192" s="46">
        <f t="shared" si="20"/>
        <v>0</v>
      </c>
      <c r="AV192" s="42"/>
      <c r="AW192" s="46">
        <f t="shared" si="21"/>
        <v>0</v>
      </c>
      <c r="AX192" s="43"/>
      <c r="AY192" s="46">
        <f t="shared" si="22"/>
        <v>0</v>
      </c>
      <c r="AZ192" s="43"/>
      <c r="BA192" s="46">
        <f t="shared" si="23"/>
        <v>0</v>
      </c>
      <c r="BB192" s="42"/>
      <c r="BC192" s="46">
        <f t="shared" si="24"/>
        <v>0</v>
      </c>
      <c r="BD192" s="43">
        <v>1</v>
      </c>
      <c r="BE192" s="46">
        <f t="shared" si="25"/>
        <v>1</v>
      </c>
      <c r="BF192" s="43"/>
      <c r="BG192" s="46">
        <f t="shared" si="26"/>
        <v>0</v>
      </c>
      <c r="BH192" s="42"/>
      <c r="BI192" s="46">
        <f t="shared" si="27"/>
        <v>0</v>
      </c>
      <c r="BJ192" s="43"/>
      <c r="BK192" s="45">
        <f t="shared" si="28"/>
        <v>0</v>
      </c>
      <c r="BL192" s="44"/>
    </row>
    <row r="193" spans="1:64" ht="15.75" customHeight="1" x14ac:dyDescent="0.2">
      <c r="A193" s="28" t="s">
        <v>478</v>
      </c>
      <c r="B193" s="38" t="s">
        <v>479</v>
      </c>
      <c r="C193" s="29" t="s">
        <v>76</v>
      </c>
      <c r="D193" s="38">
        <f t="shared" si="0"/>
        <v>1</v>
      </c>
      <c r="E193" s="39" t="s">
        <v>76</v>
      </c>
      <c r="F193" s="40" t="s">
        <v>77</v>
      </c>
      <c r="G193" s="41" t="s">
        <v>78</v>
      </c>
      <c r="H193" s="42"/>
      <c r="I193" s="43">
        <f t="shared" si="1"/>
        <v>0</v>
      </c>
      <c r="J193" s="43"/>
      <c r="K193" s="46">
        <f t="shared" si="2"/>
        <v>0</v>
      </c>
      <c r="L193" s="45"/>
      <c r="M193" s="46">
        <f t="shared" si="3"/>
        <v>0</v>
      </c>
      <c r="N193" s="42"/>
      <c r="O193" s="46">
        <f t="shared" si="4"/>
        <v>0</v>
      </c>
      <c r="P193" s="43"/>
      <c r="Q193" s="46">
        <f t="shared" si="5"/>
        <v>0</v>
      </c>
      <c r="R193" s="43"/>
      <c r="S193" s="46">
        <f t="shared" si="6"/>
        <v>0</v>
      </c>
      <c r="T193" s="42"/>
      <c r="U193" s="46">
        <f t="shared" si="7"/>
        <v>0</v>
      </c>
      <c r="V193" s="43"/>
      <c r="W193" s="46">
        <f t="shared" si="8"/>
        <v>0</v>
      </c>
      <c r="X193" s="43"/>
      <c r="Y193" s="46">
        <f t="shared" si="9"/>
        <v>0</v>
      </c>
      <c r="Z193" s="42"/>
      <c r="AA193" s="46">
        <f t="shared" si="10"/>
        <v>0</v>
      </c>
      <c r="AB193" s="43"/>
      <c r="AC193" s="46">
        <f t="shared" si="11"/>
        <v>0</v>
      </c>
      <c r="AD193" s="43"/>
      <c r="AE193" s="46">
        <f t="shared" si="12"/>
        <v>0</v>
      </c>
      <c r="AF193" s="43"/>
      <c r="AG193" s="46">
        <f t="shared" si="13"/>
        <v>0</v>
      </c>
      <c r="AH193" s="42"/>
      <c r="AI193" s="46">
        <f t="shared" si="14"/>
        <v>0</v>
      </c>
      <c r="AJ193" s="43"/>
      <c r="AK193" s="46">
        <f t="shared" si="15"/>
        <v>0</v>
      </c>
      <c r="AL193" s="43"/>
      <c r="AM193" s="46">
        <f t="shared" si="16"/>
        <v>0</v>
      </c>
      <c r="AN193" s="42"/>
      <c r="AO193" s="46">
        <f t="shared" si="17"/>
        <v>0</v>
      </c>
      <c r="AP193" s="43"/>
      <c r="AQ193" s="46">
        <f t="shared" si="18"/>
        <v>0</v>
      </c>
      <c r="AR193" s="43"/>
      <c r="AS193" s="46">
        <f t="shared" si="19"/>
        <v>0</v>
      </c>
      <c r="AT193" s="42"/>
      <c r="AU193" s="46">
        <f t="shared" si="20"/>
        <v>0</v>
      </c>
      <c r="AV193" s="42"/>
      <c r="AW193" s="46">
        <f t="shared" si="21"/>
        <v>0</v>
      </c>
      <c r="AX193" s="43">
        <v>1</v>
      </c>
      <c r="AY193" s="46">
        <f t="shared" si="22"/>
        <v>1</v>
      </c>
      <c r="AZ193" s="43"/>
      <c r="BA193" s="46">
        <f t="shared" si="23"/>
        <v>0</v>
      </c>
      <c r="BB193" s="42"/>
      <c r="BC193" s="46">
        <f t="shared" si="24"/>
        <v>0</v>
      </c>
      <c r="BD193" s="43"/>
      <c r="BE193" s="46">
        <f t="shared" si="25"/>
        <v>0</v>
      </c>
      <c r="BF193" s="43"/>
      <c r="BG193" s="46">
        <f t="shared" si="26"/>
        <v>0</v>
      </c>
      <c r="BH193" s="42"/>
      <c r="BI193" s="46">
        <f t="shared" si="27"/>
        <v>0</v>
      </c>
      <c r="BJ193" s="43"/>
      <c r="BK193" s="45">
        <f t="shared" si="28"/>
        <v>0</v>
      </c>
      <c r="BL193" s="44"/>
    </row>
    <row r="194" spans="1:64" ht="15.75" customHeight="1" x14ac:dyDescent="0.2">
      <c r="A194" s="28" t="s">
        <v>480</v>
      </c>
      <c r="B194" s="38" t="s">
        <v>481</v>
      </c>
      <c r="C194" s="29" t="s">
        <v>78</v>
      </c>
      <c r="D194" s="38">
        <f t="shared" si="0"/>
        <v>1</v>
      </c>
      <c r="E194" s="39" t="s">
        <v>78</v>
      </c>
      <c r="F194" s="40" t="s">
        <v>77</v>
      </c>
      <c r="G194" s="41" t="s">
        <v>76</v>
      </c>
      <c r="H194" s="42"/>
      <c r="I194" s="43">
        <f t="shared" si="1"/>
        <v>0</v>
      </c>
      <c r="J194" s="43"/>
      <c r="K194" s="46">
        <f t="shared" si="2"/>
        <v>0</v>
      </c>
      <c r="L194" s="45"/>
      <c r="M194" s="46">
        <f t="shared" si="3"/>
        <v>0</v>
      </c>
      <c r="N194" s="42"/>
      <c r="O194" s="46">
        <f t="shared" si="4"/>
        <v>0</v>
      </c>
      <c r="P194" s="43"/>
      <c r="Q194" s="46">
        <f t="shared" si="5"/>
        <v>0</v>
      </c>
      <c r="R194" s="43"/>
      <c r="S194" s="46">
        <f t="shared" si="6"/>
        <v>0</v>
      </c>
      <c r="T194" s="42"/>
      <c r="U194" s="46">
        <f t="shared" si="7"/>
        <v>0</v>
      </c>
      <c r="V194" s="43">
        <v>1</v>
      </c>
      <c r="W194" s="46">
        <f t="shared" si="8"/>
        <v>1</v>
      </c>
      <c r="X194" s="43"/>
      <c r="Y194" s="46">
        <f t="shared" si="9"/>
        <v>0</v>
      </c>
      <c r="Z194" s="42"/>
      <c r="AA194" s="46">
        <f t="shared" si="10"/>
        <v>0</v>
      </c>
      <c r="AB194" s="43"/>
      <c r="AC194" s="46">
        <f t="shared" si="11"/>
        <v>0</v>
      </c>
      <c r="AD194" s="43"/>
      <c r="AE194" s="46">
        <f t="shared" si="12"/>
        <v>0</v>
      </c>
      <c r="AF194" s="43"/>
      <c r="AG194" s="46">
        <f t="shared" si="13"/>
        <v>0</v>
      </c>
      <c r="AH194" s="42"/>
      <c r="AI194" s="46">
        <f t="shared" si="14"/>
        <v>0</v>
      </c>
      <c r="AJ194" s="43"/>
      <c r="AK194" s="46">
        <f t="shared" si="15"/>
        <v>0</v>
      </c>
      <c r="AL194" s="43"/>
      <c r="AM194" s="46">
        <f t="shared" si="16"/>
        <v>0</v>
      </c>
      <c r="AN194" s="42"/>
      <c r="AO194" s="46">
        <f t="shared" si="17"/>
        <v>0</v>
      </c>
      <c r="AP194" s="43"/>
      <c r="AQ194" s="46">
        <f t="shared" si="18"/>
        <v>0</v>
      </c>
      <c r="AR194" s="43"/>
      <c r="AS194" s="46">
        <f t="shared" si="19"/>
        <v>0</v>
      </c>
      <c r="AT194" s="42"/>
      <c r="AU194" s="46">
        <f t="shared" si="20"/>
        <v>0</v>
      </c>
      <c r="AV194" s="42"/>
      <c r="AW194" s="46">
        <f t="shared" si="21"/>
        <v>0</v>
      </c>
      <c r="AX194" s="43"/>
      <c r="AY194" s="46">
        <f t="shared" si="22"/>
        <v>0</v>
      </c>
      <c r="AZ194" s="43"/>
      <c r="BA194" s="46">
        <f t="shared" si="23"/>
        <v>0</v>
      </c>
      <c r="BB194" s="42"/>
      <c r="BC194" s="46">
        <f t="shared" si="24"/>
        <v>0</v>
      </c>
      <c r="BD194" s="43"/>
      <c r="BE194" s="46">
        <f t="shared" si="25"/>
        <v>0</v>
      </c>
      <c r="BF194" s="43"/>
      <c r="BG194" s="46">
        <f t="shared" si="26"/>
        <v>0</v>
      </c>
      <c r="BH194" s="42"/>
      <c r="BI194" s="46">
        <f t="shared" si="27"/>
        <v>0</v>
      </c>
      <c r="BJ194" s="43"/>
      <c r="BK194" s="45">
        <f t="shared" si="28"/>
        <v>0</v>
      </c>
      <c r="BL194" s="44"/>
    </row>
    <row r="195" spans="1:64" ht="15.75" customHeight="1" x14ac:dyDescent="0.2">
      <c r="A195" s="28" t="s">
        <v>482</v>
      </c>
      <c r="B195" s="38" t="s">
        <v>483</v>
      </c>
      <c r="C195" s="29" t="s">
        <v>78</v>
      </c>
      <c r="D195" s="38">
        <f t="shared" si="0"/>
        <v>1</v>
      </c>
      <c r="E195" s="39" t="s">
        <v>78</v>
      </c>
      <c r="F195" s="40" t="s">
        <v>77</v>
      </c>
      <c r="G195" s="41" t="s">
        <v>76</v>
      </c>
      <c r="H195" s="42"/>
      <c r="I195" s="43">
        <f t="shared" si="1"/>
        <v>0</v>
      </c>
      <c r="J195" s="43"/>
      <c r="K195" s="46">
        <f t="shared" si="2"/>
        <v>0</v>
      </c>
      <c r="L195" s="45"/>
      <c r="M195" s="46">
        <f t="shared" si="3"/>
        <v>0</v>
      </c>
      <c r="N195" s="42"/>
      <c r="O195" s="46">
        <f t="shared" si="4"/>
        <v>0</v>
      </c>
      <c r="P195" s="43">
        <v>1</v>
      </c>
      <c r="Q195" s="46">
        <f t="shared" si="5"/>
        <v>1</v>
      </c>
      <c r="R195" s="43"/>
      <c r="S195" s="46">
        <f t="shared" si="6"/>
        <v>0</v>
      </c>
      <c r="T195" s="42"/>
      <c r="U195" s="46">
        <f t="shared" si="7"/>
        <v>0</v>
      </c>
      <c r="V195" s="43"/>
      <c r="W195" s="46">
        <f t="shared" si="8"/>
        <v>0</v>
      </c>
      <c r="X195" s="43"/>
      <c r="Y195" s="46">
        <f t="shared" si="9"/>
        <v>0</v>
      </c>
      <c r="Z195" s="42"/>
      <c r="AA195" s="46">
        <f t="shared" si="10"/>
        <v>0</v>
      </c>
      <c r="AB195" s="43"/>
      <c r="AC195" s="46">
        <f t="shared" si="11"/>
        <v>0</v>
      </c>
      <c r="AD195" s="43"/>
      <c r="AE195" s="46">
        <f t="shared" si="12"/>
        <v>0</v>
      </c>
      <c r="AF195" s="43"/>
      <c r="AG195" s="46">
        <f t="shared" si="13"/>
        <v>0</v>
      </c>
      <c r="AH195" s="42"/>
      <c r="AI195" s="46">
        <f t="shared" si="14"/>
        <v>0</v>
      </c>
      <c r="AJ195" s="43"/>
      <c r="AK195" s="46">
        <f t="shared" si="15"/>
        <v>0</v>
      </c>
      <c r="AL195" s="43"/>
      <c r="AM195" s="46">
        <f t="shared" si="16"/>
        <v>0</v>
      </c>
      <c r="AN195" s="42"/>
      <c r="AO195" s="46">
        <f t="shared" si="17"/>
        <v>0</v>
      </c>
      <c r="AP195" s="43"/>
      <c r="AQ195" s="46">
        <f t="shared" si="18"/>
        <v>0</v>
      </c>
      <c r="AR195" s="43"/>
      <c r="AS195" s="46">
        <f t="shared" si="19"/>
        <v>0</v>
      </c>
      <c r="AT195" s="42"/>
      <c r="AU195" s="46">
        <f t="shared" si="20"/>
        <v>0</v>
      </c>
      <c r="AV195" s="42"/>
      <c r="AW195" s="46">
        <f t="shared" si="21"/>
        <v>0</v>
      </c>
      <c r="AX195" s="43"/>
      <c r="AY195" s="46">
        <f t="shared" si="22"/>
        <v>0</v>
      </c>
      <c r="AZ195" s="43"/>
      <c r="BA195" s="46">
        <f t="shared" si="23"/>
        <v>0</v>
      </c>
      <c r="BB195" s="42"/>
      <c r="BC195" s="46">
        <f t="shared" si="24"/>
        <v>0</v>
      </c>
      <c r="BD195" s="43"/>
      <c r="BE195" s="46">
        <f t="shared" si="25"/>
        <v>0</v>
      </c>
      <c r="BF195" s="43"/>
      <c r="BG195" s="46">
        <f t="shared" si="26"/>
        <v>0</v>
      </c>
      <c r="BH195" s="42"/>
      <c r="BI195" s="46">
        <f t="shared" si="27"/>
        <v>0</v>
      </c>
      <c r="BJ195" s="43"/>
      <c r="BK195" s="45">
        <f t="shared" si="28"/>
        <v>0</v>
      </c>
      <c r="BL195" s="44"/>
    </row>
    <row r="196" spans="1:64" ht="15.75" customHeight="1" x14ac:dyDescent="0.2">
      <c r="A196" s="28" t="s">
        <v>484</v>
      </c>
      <c r="B196" s="48" t="s">
        <v>485</v>
      </c>
      <c r="C196" s="29" t="s">
        <v>76</v>
      </c>
      <c r="D196" s="38">
        <f t="shared" si="0"/>
        <v>1</v>
      </c>
      <c r="E196" s="39" t="s">
        <v>76</v>
      </c>
      <c r="F196" s="40" t="s">
        <v>77</v>
      </c>
      <c r="G196" s="41" t="s">
        <v>78</v>
      </c>
      <c r="H196" s="42"/>
      <c r="I196" s="43">
        <f t="shared" si="1"/>
        <v>0</v>
      </c>
      <c r="J196" s="43">
        <v>1</v>
      </c>
      <c r="K196" s="46">
        <f t="shared" si="2"/>
        <v>1</v>
      </c>
      <c r="L196" s="45"/>
      <c r="M196" s="46">
        <f t="shared" si="3"/>
        <v>0</v>
      </c>
      <c r="N196" s="42"/>
      <c r="O196" s="46">
        <f t="shared" si="4"/>
        <v>0</v>
      </c>
      <c r="P196" s="43"/>
      <c r="Q196" s="46">
        <f t="shared" si="5"/>
        <v>0</v>
      </c>
      <c r="R196" s="43"/>
      <c r="S196" s="46">
        <f t="shared" si="6"/>
        <v>0</v>
      </c>
      <c r="T196" s="42"/>
      <c r="U196" s="46">
        <f t="shared" si="7"/>
        <v>0</v>
      </c>
      <c r="V196" s="43"/>
      <c r="W196" s="46">
        <f t="shared" si="8"/>
        <v>0</v>
      </c>
      <c r="X196" s="43"/>
      <c r="Y196" s="46">
        <f t="shared" si="9"/>
        <v>0</v>
      </c>
      <c r="Z196" s="42"/>
      <c r="AA196" s="46">
        <f t="shared" si="10"/>
        <v>0</v>
      </c>
      <c r="AB196" s="43"/>
      <c r="AC196" s="46">
        <f t="shared" si="11"/>
        <v>0</v>
      </c>
      <c r="AD196" s="43"/>
      <c r="AE196" s="46">
        <f t="shared" si="12"/>
        <v>0</v>
      </c>
      <c r="AF196" s="43"/>
      <c r="AG196" s="46">
        <f t="shared" si="13"/>
        <v>0</v>
      </c>
      <c r="AH196" s="42"/>
      <c r="AI196" s="46">
        <f t="shared" si="14"/>
        <v>0</v>
      </c>
      <c r="AJ196" s="43"/>
      <c r="AK196" s="46">
        <f t="shared" si="15"/>
        <v>0</v>
      </c>
      <c r="AL196" s="43"/>
      <c r="AM196" s="46">
        <f t="shared" si="16"/>
        <v>0</v>
      </c>
      <c r="AN196" s="42"/>
      <c r="AO196" s="46">
        <f t="shared" si="17"/>
        <v>0</v>
      </c>
      <c r="AP196" s="43"/>
      <c r="AQ196" s="46">
        <f t="shared" si="18"/>
        <v>0</v>
      </c>
      <c r="AR196" s="43"/>
      <c r="AS196" s="46">
        <f t="shared" si="19"/>
        <v>0</v>
      </c>
      <c r="AT196" s="42"/>
      <c r="AU196" s="46">
        <f t="shared" si="20"/>
        <v>0</v>
      </c>
      <c r="AV196" s="42"/>
      <c r="AW196" s="46">
        <f t="shared" si="21"/>
        <v>0</v>
      </c>
      <c r="AX196" s="43"/>
      <c r="AY196" s="46">
        <f t="shared" si="22"/>
        <v>0</v>
      </c>
      <c r="AZ196" s="43"/>
      <c r="BA196" s="46">
        <f t="shared" si="23"/>
        <v>0</v>
      </c>
      <c r="BB196" s="42"/>
      <c r="BC196" s="46">
        <f t="shared" si="24"/>
        <v>0</v>
      </c>
      <c r="BD196" s="43"/>
      <c r="BE196" s="46">
        <f t="shared" si="25"/>
        <v>0</v>
      </c>
      <c r="BF196" s="43"/>
      <c r="BG196" s="46">
        <f t="shared" si="26"/>
        <v>0</v>
      </c>
      <c r="BH196" s="42"/>
      <c r="BI196" s="46">
        <f t="shared" si="27"/>
        <v>0</v>
      </c>
      <c r="BJ196" s="43"/>
      <c r="BK196" s="45">
        <f t="shared" si="28"/>
        <v>0</v>
      </c>
      <c r="BL196" s="44"/>
    </row>
    <row r="197" spans="1:64" ht="15.75" customHeight="1" x14ac:dyDescent="0.2">
      <c r="A197" s="28" t="s">
        <v>486</v>
      </c>
      <c r="B197" s="38" t="s">
        <v>487</v>
      </c>
      <c r="C197" s="29" t="s">
        <v>78</v>
      </c>
      <c r="D197" s="38">
        <f t="shared" si="0"/>
        <v>1</v>
      </c>
      <c r="E197" s="39" t="s">
        <v>78</v>
      </c>
      <c r="F197" s="40" t="s">
        <v>77</v>
      </c>
      <c r="G197" s="41" t="s">
        <v>76</v>
      </c>
      <c r="H197" s="42"/>
      <c r="I197" s="43">
        <f t="shared" si="1"/>
        <v>0</v>
      </c>
      <c r="J197" s="43"/>
      <c r="K197" s="46">
        <f t="shared" si="2"/>
        <v>0</v>
      </c>
      <c r="L197" s="45"/>
      <c r="M197" s="46">
        <f t="shared" si="3"/>
        <v>0</v>
      </c>
      <c r="N197" s="42"/>
      <c r="O197" s="46">
        <f t="shared" si="4"/>
        <v>0</v>
      </c>
      <c r="P197" s="43"/>
      <c r="Q197" s="46">
        <f t="shared" si="5"/>
        <v>0</v>
      </c>
      <c r="R197" s="43"/>
      <c r="S197" s="46">
        <f t="shared" si="6"/>
        <v>0</v>
      </c>
      <c r="T197" s="42"/>
      <c r="U197" s="46">
        <f t="shared" si="7"/>
        <v>0</v>
      </c>
      <c r="V197" s="43"/>
      <c r="W197" s="46">
        <f t="shared" si="8"/>
        <v>0</v>
      </c>
      <c r="X197" s="43"/>
      <c r="Y197" s="46">
        <f t="shared" si="9"/>
        <v>0</v>
      </c>
      <c r="Z197" s="42"/>
      <c r="AA197" s="46">
        <f t="shared" si="10"/>
        <v>0</v>
      </c>
      <c r="AB197" s="43"/>
      <c r="AC197" s="46">
        <f t="shared" si="11"/>
        <v>0</v>
      </c>
      <c r="AD197" s="43"/>
      <c r="AE197" s="46">
        <f t="shared" si="12"/>
        <v>0</v>
      </c>
      <c r="AF197" s="43"/>
      <c r="AG197" s="46">
        <f t="shared" si="13"/>
        <v>0</v>
      </c>
      <c r="AH197" s="42"/>
      <c r="AI197" s="46">
        <f t="shared" si="14"/>
        <v>0</v>
      </c>
      <c r="AJ197" s="43">
        <v>1</v>
      </c>
      <c r="AK197" s="46">
        <f t="shared" si="15"/>
        <v>1</v>
      </c>
      <c r="AL197" s="43"/>
      <c r="AM197" s="46">
        <f t="shared" si="16"/>
        <v>0</v>
      </c>
      <c r="AN197" s="42"/>
      <c r="AO197" s="46">
        <f t="shared" si="17"/>
        <v>0</v>
      </c>
      <c r="AP197" s="43"/>
      <c r="AQ197" s="46">
        <f t="shared" si="18"/>
        <v>0</v>
      </c>
      <c r="AR197" s="43"/>
      <c r="AS197" s="46">
        <f t="shared" si="19"/>
        <v>0</v>
      </c>
      <c r="AT197" s="42"/>
      <c r="AU197" s="46">
        <f t="shared" si="20"/>
        <v>0</v>
      </c>
      <c r="AV197" s="42"/>
      <c r="AW197" s="46">
        <f t="shared" si="21"/>
        <v>0</v>
      </c>
      <c r="AX197" s="43"/>
      <c r="AY197" s="46">
        <f t="shared" si="22"/>
        <v>0</v>
      </c>
      <c r="AZ197" s="43"/>
      <c r="BA197" s="46">
        <f t="shared" si="23"/>
        <v>0</v>
      </c>
      <c r="BB197" s="42"/>
      <c r="BC197" s="46">
        <f t="shared" si="24"/>
        <v>0</v>
      </c>
      <c r="BD197" s="43"/>
      <c r="BE197" s="46">
        <f t="shared" si="25"/>
        <v>0</v>
      </c>
      <c r="BF197" s="43"/>
      <c r="BG197" s="46">
        <f t="shared" si="26"/>
        <v>0</v>
      </c>
      <c r="BH197" s="42"/>
      <c r="BI197" s="46">
        <f t="shared" si="27"/>
        <v>0</v>
      </c>
      <c r="BJ197" s="43"/>
      <c r="BK197" s="45">
        <f t="shared" si="28"/>
        <v>0</v>
      </c>
      <c r="BL197" s="44"/>
    </row>
    <row r="198" spans="1:64" ht="15.75" customHeight="1" x14ac:dyDescent="0.2">
      <c r="A198" s="28" t="s">
        <v>488</v>
      </c>
      <c r="B198" s="38" t="s">
        <v>489</v>
      </c>
      <c r="C198" s="29" t="s">
        <v>78</v>
      </c>
      <c r="D198" s="38">
        <f t="shared" si="0"/>
        <v>1</v>
      </c>
      <c r="E198" s="39" t="s">
        <v>78</v>
      </c>
      <c r="F198" s="40" t="s">
        <v>77</v>
      </c>
      <c r="G198" s="41" t="s">
        <v>76</v>
      </c>
      <c r="H198" s="42"/>
      <c r="I198" s="43">
        <f t="shared" si="1"/>
        <v>0</v>
      </c>
      <c r="J198" s="43"/>
      <c r="K198" s="46">
        <f t="shared" si="2"/>
        <v>0</v>
      </c>
      <c r="L198" s="45"/>
      <c r="M198" s="46">
        <f t="shared" si="3"/>
        <v>0</v>
      </c>
      <c r="N198" s="42"/>
      <c r="O198" s="46">
        <f t="shared" si="4"/>
        <v>0</v>
      </c>
      <c r="P198" s="43"/>
      <c r="Q198" s="46">
        <f t="shared" si="5"/>
        <v>0</v>
      </c>
      <c r="R198" s="43"/>
      <c r="S198" s="46">
        <f t="shared" si="6"/>
        <v>0</v>
      </c>
      <c r="T198" s="42"/>
      <c r="U198" s="46">
        <f t="shared" si="7"/>
        <v>0</v>
      </c>
      <c r="V198" s="43"/>
      <c r="W198" s="46">
        <f t="shared" si="8"/>
        <v>0</v>
      </c>
      <c r="X198" s="43"/>
      <c r="Y198" s="46">
        <f t="shared" si="9"/>
        <v>0</v>
      </c>
      <c r="Z198" s="42"/>
      <c r="AA198" s="46">
        <f t="shared" si="10"/>
        <v>0</v>
      </c>
      <c r="AB198" s="43"/>
      <c r="AC198" s="46">
        <f t="shared" si="11"/>
        <v>0</v>
      </c>
      <c r="AD198" s="43"/>
      <c r="AE198" s="46">
        <f t="shared" si="12"/>
        <v>0</v>
      </c>
      <c r="AF198" s="43"/>
      <c r="AG198" s="46">
        <f t="shared" si="13"/>
        <v>0</v>
      </c>
      <c r="AH198" s="42"/>
      <c r="AI198" s="46">
        <f t="shared" si="14"/>
        <v>0</v>
      </c>
      <c r="AJ198" s="43">
        <v>1</v>
      </c>
      <c r="AK198" s="46">
        <f t="shared" si="15"/>
        <v>1</v>
      </c>
      <c r="AL198" s="43"/>
      <c r="AM198" s="46">
        <f t="shared" si="16"/>
        <v>0</v>
      </c>
      <c r="AN198" s="42"/>
      <c r="AO198" s="46">
        <f t="shared" si="17"/>
        <v>0</v>
      </c>
      <c r="AP198" s="43"/>
      <c r="AQ198" s="46">
        <f t="shared" si="18"/>
        <v>0</v>
      </c>
      <c r="AR198" s="43"/>
      <c r="AS198" s="46">
        <f t="shared" si="19"/>
        <v>0</v>
      </c>
      <c r="AT198" s="42"/>
      <c r="AU198" s="46">
        <f t="shared" si="20"/>
        <v>0</v>
      </c>
      <c r="AV198" s="42"/>
      <c r="AW198" s="46">
        <f t="shared" si="21"/>
        <v>0</v>
      </c>
      <c r="AX198" s="43"/>
      <c r="AY198" s="46">
        <f t="shared" si="22"/>
        <v>0</v>
      </c>
      <c r="AZ198" s="43"/>
      <c r="BA198" s="46">
        <f t="shared" si="23"/>
        <v>0</v>
      </c>
      <c r="BB198" s="42"/>
      <c r="BC198" s="46">
        <f t="shared" si="24"/>
        <v>0</v>
      </c>
      <c r="BD198" s="43"/>
      <c r="BE198" s="46">
        <f t="shared" si="25"/>
        <v>0</v>
      </c>
      <c r="BF198" s="43"/>
      <c r="BG198" s="46">
        <f t="shared" si="26"/>
        <v>0</v>
      </c>
      <c r="BH198" s="42"/>
      <c r="BI198" s="46">
        <f t="shared" si="27"/>
        <v>0</v>
      </c>
      <c r="BJ198" s="43"/>
      <c r="BK198" s="45">
        <f t="shared" si="28"/>
        <v>0</v>
      </c>
      <c r="BL198" s="44"/>
    </row>
    <row r="199" spans="1:64" ht="15.75" customHeight="1" x14ac:dyDescent="0.2">
      <c r="A199" s="28" t="s">
        <v>490</v>
      </c>
      <c r="B199" s="38" t="s">
        <v>491</v>
      </c>
      <c r="C199" s="29" t="s">
        <v>78</v>
      </c>
      <c r="D199" s="38">
        <f t="shared" si="0"/>
        <v>1</v>
      </c>
      <c r="E199" s="39" t="s">
        <v>78</v>
      </c>
      <c r="F199" s="40" t="s">
        <v>77</v>
      </c>
      <c r="G199" s="41" t="s">
        <v>76</v>
      </c>
      <c r="H199" s="42"/>
      <c r="I199" s="43">
        <f t="shared" si="1"/>
        <v>0</v>
      </c>
      <c r="J199" s="43"/>
      <c r="K199" s="46">
        <f t="shared" si="2"/>
        <v>0</v>
      </c>
      <c r="L199" s="45"/>
      <c r="M199" s="46">
        <f t="shared" si="3"/>
        <v>0</v>
      </c>
      <c r="N199" s="42"/>
      <c r="O199" s="46">
        <f t="shared" si="4"/>
        <v>0</v>
      </c>
      <c r="P199" s="43"/>
      <c r="Q199" s="46">
        <f t="shared" si="5"/>
        <v>0</v>
      </c>
      <c r="R199" s="43"/>
      <c r="S199" s="46">
        <f t="shared" si="6"/>
        <v>0</v>
      </c>
      <c r="T199" s="42"/>
      <c r="U199" s="46">
        <f t="shared" si="7"/>
        <v>0</v>
      </c>
      <c r="V199" s="43"/>
      <c r="W199" s="46">
        <f t="shared" si="8"/>
        <v>0</v>
      </c>
      <c r="X199" s="43"/>
      <c r="Y199" s="46">
        <f t="shared" si="9"/>
        <v>0</v>
      </c>
      <c r="Z199" s="42"/>
      <c r="AA199" s="46">
        <f t="shared" si="10"/>
        <v>0</v>
      </c>
      <c r="AB199" s="43"/>
      <c r="AC199" s="46">
        <f t="shared" si="11"/>
        <v>0</v>
      </c>
      <c r="AD199" s="43"/>
      <c r="AE199" s="46">
        <f t="shared" si="12"/>
        <v>0</v>
      </c>
      <c r="AF199" s="43"/>
      <c r="AG199" s="46">
        <f t="shared" si="13"/>
        <v>0</v>
      </c>
      <c r="AH199" s="42"/>
      <c r="AI199" s="46">
        <f t="shared" si="14"/>
        <v>0</v>
      </c>
      <c r="AJ199" s="43"/>
      <c r="AK199" s="46">
        <f t="shared" si="15"/>
        <v>0</v>
      </c>
      <c r="AL199" s="43"/>
      <c r="AM199" s="46">
        <f t="shared" si="16"/>
        <v>0</v>
      </c>
      <c r="AN199" s="42"/>
      <c r="AO199" s="46">
        <f t="shared" si="17"/>
        <v>0</v>
      </c>
      <c r="AP199" s="43"/>
      <c r="AQ199" s="46">
        <f t="shared" si="18"/>
        <v>0</v>
      </c>
      <c r="AR199" s="43">
        <v>1</v>
      </c>
      <c r="AS199" s="46">
        <f t="shared" si="19"/>
        <v>1</v>
      </c>
      <c r="AT199" s="42"/>
      <c r="AU199" s="46">
        <f t="shared" si="20"/>
        <v>0</v>
      </c>
      <c r="AV199" s="42"/>
      <c r="AW199" s="46">
        <f t="shared" si="21"/>
        <v>0</v>
      </c>
      <c r="AX199" s="43"/>
      <c r="AY199" s="46">
        <f t="shared" si="22"/>
        <v>0</v>
      </c>
      <c r="AZ199" s="43"/>
      <c r="BA199" s="46">
        <f t="shared" si="23"/>
        <v>0</v>
      </c>
      <c r="BB199" s="42"/>
      <c r="BC199" s="46">
        <f t="shared" si="24"/>
        <v>0</v>
      </c>
      <c r="BD199" s="43"/>
      <c r="BE199" s="46">
        <f t="shared" si="25"/>
        <v>0</v>
      </c>
      <c r="BF199" s="43"/>
      <c r="BG199" s="46">
        <f t="shared" si="26"/>
        <v>0</v>
      </c>
      <c r="BH199" s="42"/>
      <c r="BI199" s="46">
        <f t="shared" si="27"/>
        <v>0</v>
      </c>
      <c r="BJ199" s="43"/>
      <c r="BK199" s="45">
        <f t="shared" si="28"/>
        <v>0</v>
      </c>
      <c r="BL199" s="44"/>
    </row>
    <row r="200" spans="1:64" ht="15.75" customHeight="1" x14ac:dyDescent="0.2">
      <c r="A200" s="28" t="s">
        <v>492</v>
      </c>
      <c r="B200" s="38" t="s">
        <v>493</v>
      </c>
      <c r="C200" s="29" t="s">
        <v>76</v>
      </c>
      <c r="D200" s="38">
        <f t="shared" si="0"/>
        <v>1</v>
      </c>
      <c r="E200" s="39" t="s">
        <v>76</v>
      </c>
      <c r="F200" s="40" t="s">
        <v>77</v>
      </c>
      <c r="G200" s="41" t="s">
        <v>78</v>
      </c>
      <c r="H200" s="42"/>
      <c r="I200" s="43">
        <f t="shared" si="1"/>
        <v>0</v>
      </c>
      <c r="J200" s="43"/>
      <c r="K200" s="46">
        <f t="shared" si="2"/>
        <v>0</v>
      </c>
      <c r="L200" s="45">
        <v>1</v>
      </c>
      <c r="M200" s="46">
        <f t="shared" si="3"/>
        <v>1</v>
      </c>
      <c r="N200" s="42"/>
      <c r="O200" s="46">
        <f t="shared" si="4"/>
        <v>0</v>
      </c>
      <c r="P200" s="43"/>
      <c r="Q200" s="46">
        <f t="shared" si="5"/>
        <v>0</v>
      </c>
      <c r="R200" s="43"/>
      <c r="S200" s="46">
        <f t="shared" si="6"/>
        <v>0</v>
      </c>
      <c r="T200" s="42"/>
      <c r="U200" s="46">
        <f t="shared" si="7"/>
        <v>0</v>
      </c>
      <c r="V200" s="43"/>
      <c r="W200" s="46">
        <f t="shared" si="8"/>
        <v>0</v>
      </c>
      <c r="X200" s="43"/>
      <c r="Y200" s="46">
        <f t="shared" si="9"/>
        <v>0</v>
      </c>
      <c r="Z200" s="42"/>
      <c r="AA200" s="46">
        <f t="shared" si="10"/>
        <v>0</v>
      </c>
      <c r="AB200" s="43"/>
      <c r="AC200" s="46">
        <f t="shared" si="11"/>
        <v>0</v>
      </c>
      <c r="AD200" s="43"/>
      <c r="AE200" s="46">
        <f t="shared" si="12"/>
        <v>0</v>
      </c>
      <c r="AF200" s="43"/>
      <c r="AG200" s="46">
        <f t="shared" si="13"/>
        <v>0</v>
      </c>
      <c r="AH200" s="42"/>
      <c r="AI200" s="46">
        <f t="shared" si="14"/>
        <v>0</v>
      </c>
      <c r="AJ200" s="43"/>
      <c r="AK200" s="46">
        <f t="shared" si="15"/>
        <v>0</v>
      </c>
      <c r="AL200" s="43"/>
      <c r="AM200" s="46">
        <f t="shared" si="16"/>
        <v>0</v>
      </c>
      <c r="AN200" s="42"/>
      <c r="AO200" s="46">
        <f t="shared" si="17"/>
        <v>0</v>
      </c>
      <c r="AP200" s="43"/>
      <c r="AQ200" s="46">
        <f t="shared" si="18"/>
        <v>0</v>
      </c>
      <c r="AR200" s="43"/>
      <c r="AS200" s="46">
        <f t="shared" si="19"/>
        <v>0</v>
      </c>
      <c r="AT200" s="42"/>
      <c r="AU200" s="46">
        <f t="shared" si="20"/>
        <v>0</v>
      </c>
      <c r="AV200" s="42"/>
      <c r="AW200" s="46">
        <f t="shared" si="21"/>
        <v>0</v>
      </c>
      <c r="AX200" s="43"/>
      <c r="AY200" s="46">
        <f t="shared" si="22"/>
        <v>0</v>
      </c>
      <c r="AZ200" s="43"/>
      <c r="BA200" s="46">
        <f t="shared" si="23"/>
        <v>0</v>
      </c>
      <c r="BB200" s="42"/>
      <c r="BC200" s="46">
        <f t="shared" si="24"/>
        <v>0</v>
      </c>
      <c r="BD200" s="43"/>
      <c r="BE200" s="46">
        <f t="shared" si="25"/>
        <v>0</v>
      </c>
      <c r="BF200" s="43"/>
      <c r="BG200" s="46">
        <f t="shared" si="26"/>
        <v>0</v>
      </c>
      <c r="BH200" s="42"/>
      <c r="BI200" s="46">
        <f t="shared" si="27"/>
        <v>0</v>
      </c>
      <c r="BJ200" s="43"/>
      <c r="BK200" s="45">
        <f t="shared" si="28"/>
        <v>0</v>
      </c>
      <c r="BL200" s="44"/>
    </row>
    <row r="201" spans="1:64" ht="15.75" customHeight="1" x14ac:dyDescent="0.2">
      <c r="A201" s="28" t="s">
        <v>494</v>
      </c>
      <c r="B201" s="38" t="s">
        <v>495</v>
      </c>
      <c r="C201" s="29" t="s">
        <v>78</v>
      </c>
      <c r="D201" s="38">
        <f t="shared" si="0"/>
        <v>1</v>
      </c>
      <c r="E201" s="39" t="s">
        <v>78</v>
      </c>
      <c r="F201" s="40" t="s">
        <v>77</v>
      </c>
      <c r="G201" s="41" t="s">
        <v>76</v>
      </c>
      <c r="H201" s="42"/>
      <c r="I201" s="43">
        <f t="shared" si="1"/>
        <v>0</v>
      </c>
      <c r="J201" s="43"/>
      <c r="K201" s="46">
        <f t="shared" si="2"/>
        <v>0</v>
      </c>
      <c r="L201" s="45"/>
      <c r="M201" s="46">
        <f t="shared" si="3"/>
        <v>0</v>
      </c>
      <c r="N201" s="42"/>
      <c r="O201" s="46">
        <f t="shared" si="4"/>
        <v>0</v>
      </c>
      <c r="P201" s="43"/>
      <c r="Q201" s="46">
        <f t="shared" si="5"/>
        <v>0</v>
      </c>
      <c r="R201" s="43"/>
      <c r="S201" s="46">
        <f t="shared" si="6"/>
        <v>0</v>
      </c>
      <c r="T201" s="42"/>
      <c r="U201" s="46">
        <f t="shared" si="7"/>
        <v>0</v>
      </c>
      <c r="V201" s="43"/>
      <c r="W201" s="46">
        <f t="shared" si="8"/>
        <v>0</v>
      </c>
      <c r="X201" s="43"/>
      <c r="Y201" s="46">
        <f t="shared" si="9"/>
        <v>0</v>
      </c>
      <c r="Z201" s="42"/>
      <c r="AA201" s="46">
        <f t="shared" si="10"/>
        <v>0</v>
      </c>
      <c r="AB201" s="43"/>
      <c r="AC201" s="46">
        <f t="shared" si="11"/>
        <v>0</v>
      </c>
      <c r="AD201" s="43"/>
      <c r="AE201" s="46">
        <f t="shared" si="12"/>
        <v>0</v>
      </c>
      <c r="AF201" s="43"/>
      <c r="AG201" s="46">
        <f t="shared" si="13"/>
        <v>0</v>
      </c>
      <c r="AH201" s="42"/>
      <c r="AI201" s="46">
        <f t="shared" si="14"/>
        <v>0</v>
      </c>
      <c r="AJ201" s="43"/>
      <c r="AK201" s="46">
        <f t="shared" si="15"/>
        <v>0</v>
      </c>
      <c r="AL201" s="43"/>
      <c r="AM201" s="46">
        <f t="shared" si="16"/>
        <v>0</v>
      </c>
      <c r="AN201" s="42">
        <v>1</v>
      </c>
      <c r="AO201" s="46">
        <f t="shared" si="17"/>
        <v>1</v>
      </c>
      <c r="AP201" s="43"/>
      <c r="AQ201" s="46">
        <f t="shared" si="18"/>
        <v>0</v>
      </c>
      <c r="AR201" s="43"/>
      <c r="AS201" s="46">
        <f t="shared" si="19"/>
        <v>0</v>
      </c>
      <c r="AT201" s="42"/>
      <c r="AU201" s="46">
        <f t="shared" si="20"/>
        <v>0</v>
      </c>
      <c r="AV201" s="42"/>
      <c r="AW201" s="46">
        <f t="shared" si="21"/>
        <v>0</v>
      </c>
      <c r="AX201" s="43"/>
      <c r="AY201" s="46">
        <f t="shared" si="22"/>
        <v>0</v>
      </c>
      <c r="AZ201" s="43"/>
      <c r="BA201" s="46">
        <f t="shared" si="23"/>
        <v>0</v>
      </c>
      <c r="BB201" s="42"/>
      <c r="BC201" s="46">
        <f t="shared" si="24"/>
        <v>0</v>
      </c>
      <c r="BD201" s="43"/>
      <c r="BE201" s="46">
        <f t="shared" si="25"/>
        <v>0</v>
      </c>
      <c r="BF201" s="43"/>
      <c r="BG201" s="46">
        <f t="shared" si="26"/>
        <v>0</v>
      </c>
      <c r="BH201" s="42"/>
      <c r="BI201" s="46">
        <f t="shared" si="27"/>
        <v>0</v>
      </c>
      <c r="BJ201" s="43"/>
      <c r="BK201" s="45">
        <f t="shared" si="28"/>
        <v>0</v>
      </c>
      <c r="BL201" s="44"/>
    </row>
    <row r="202" spans="1:64" ht="15.75" customHeight="1" x14ac:dyDescent="0.2">
      <c r="A202" s="28" t="s">
        <v>496</v>
      </c>
      <c r="B202" s="38" t="s">
        <v>497</v>
      </c>
      <c r="C202" s="29" t="s">
        <v>76</v>
      </c>
      <c r="D202" s="38">
        <f t="shared" si="0"/>
        <v>1</v>
      </c>
      <c r="E202" s="39" t="s">
        <v>76</v>
      </c>
      <c r="F202" s="40" t="s">
        <v>77</v>
      </c>
      <c r="G202" s="41" t="s">
        <v>78</v>
      </c>
      <c r="H202" s="42"/>
      <c r="I202" s="43">
        <f t="shared" si="1"/>
        <v>0</v>
      </c>
      <c r="J202" s="43"/>
      <c r="K202" s="46">
        <f t="shared" si="2"/>
        <v>0</v>
      </c>
      <c r="L202" s="45"/>
      <c r="M202" s="46">
        <f t="shared" si="3"/>
        <v>0</v>
      </c>
      <c r="N202" s="42"/>
      <c r="O202" s="46">
        <f t="shared" si="4"/>
        <v>0</v>
      </c>
      <c r="P202" s="43"/>
      <c r="Q202" s="46">
        <f t="shared" si="5"/>
        <v>0</v>
      </c>
      <c r="R202" s="43"/>
      <c r="S202" s="46">
        <f t="shared" si="6"/>
        <v>0</v>
      </c>
      <c r="T202" s="42"/>
      <c r="U202" s="46">
        <f t="shared" si="7"/>
        <v>0</v>
      </c>
      <c r="V202" s="43"/>
      <c r="W202" s="46">
        <f t="shared" si="8"/>
        <v>0</v>
      </c>
      <c r="X202" s="43"/>
      <c r="Y202" s="46">
        <f t="shared" si="9"/>
        <v>0</v>
      </c>
      <c r="Z202" s="42"/>
      <c r="AA202" s="46">
        <f t="shared" si="10"/>
        <v>0</v>
      </c>
      <c r="AB202" s="43"/>
      <c r="AC202" s="46">
        <f t="shared" si="11"/>
        <v>0</v>
      </c>
      <c r="AD202" s="43"/>
      <c r="AE202" s="46">
        <f t="shared" si="12"/>
        <v>0</v>
      </c>
      <c r="AF202" s="43"/>
      <c r="AG202" s="46">
        <f t="shared" si="13"/>
        <v>0</v>
      </c>
      <c r="AH202" s="42"/>
      <c r="AI202" s="46">
        <f t="shared" si="14"/>
        <v>0</v>
      </c>
      <c r="AJ202" s="43"/>
      <c r="AK202" s="46">
        <f t="shared" si="15"/>
        <v>0</v>
      </c>
      <c r="AL202" s="43"/>
      <c r="AM202" s="46">
        <f t="shared" si="16"/>
        <v>0</v>
      </c>
      <c r="AN202" s="42"/>
      <c r="AO202" s="46">
        <f t="shared" si="17"/>
        <v>0</v>
      </c>
      <c r="AP202" s="43"/>
      <c r="AQ202" s="46">
        <f t="shared" si="18"/>
        <v>0</v>
      </c>
      <c r="AR202" s="43"/>
      <c r="AS202" s="46">
        <f t="shared" si="19"/>
        <v>0</v>
      </c>
      <c r="AT202" s="42"/>
      <c r="AU202" s="46">
        <f t="shared" si="20"/>
        <v>0</v>
      </c>
      <c r="AV202" s="42"/>
      <c r="AW202" s="46">
        <f t="shared" si="21"/>
        <v>0</v>
      </c>
      <c r="AX202" s="43"/>
      <c r="AY202" s="46">
        <f t="shared" si="22"/>
        <v>0</v>
      </c>
      <c r="AZ202" s="43"/>
      <c r="BA202" s="46">
        <f t="shared" si="23"/>
        <v>0</v>
      </c>
      <c r="BB202" s="42">
        <v>1</v>
      </c>
      <c r="BC202" s="46">
        <f t="shared" si="24"/>
        <v>1</v>
      </c>
      <c r="BD202" s="43"/>
      <c r="BE202" s="46">
        <f t="shared" si="25"/>
        <v>0</v>
      </c>
      <c r="BF202" s="43"/>
      <c r="BG202" s="46">
        <f t="shared" si="26"/>
        <v>0</v>
      </c>
      <c r="BH202" s="42"/>
      <c r="BI202" s="46">
        <f t="shared" si="27"/>
        <v>0</v>
      </c>
      <c r="BJ202" s="43"/>
      <c r="BK202" s="45">
        <f t="shared" si="28"/>
        <v>0</v>
      </c>
      <c r="BL202" s="44"/>
    </row>
    <row r="203" spans="1:64" ht="15.75" customHeight="1" x14ac:dyDescent="0.2">
      <c r="A203" s="28" t="s">
        <v>498</v>
      </c>
      <c r="B203" s="38" t="s">
        <v>499</v>
      </c>
      <c r="C203" s="29" t="s">
        <v>76</v>
      </c>
      <c r="D203" s="38">
        <f t="shared" si="0"/>
        <v>1</v>
      </c>
      <c r="E203" s="39" t="s">
        <v>76</v>
      </c>
      <c r="F203" s="40" t="s">
        <v>77</v>
      </c>
      <c r="G203" s="41" t="s">
        <v>78</v>
      </c>
      <c r="H203" s="42"/>
      <c r="I203" s="43">
        <f t="shared" si="1"/>
        <v>0</v>
      </c>
      <c r="J203" s="43"/>
      <c r="K203" s="46">
        <f t="shared" si="2"/>
        <v>0</v>
      </c>
      <c r="L203" s="45"/>
      <c r="M203" s="46">
        <f t="shared" si="3"/>
        <v>0</v>
      </c>
      <c r="N203" s="42"/>
      <c r="O203" s="46">
        <f t="shared" si="4"/>
        <v>0</v>
      </c>
      <c r="P203" s="43">
        <v>1</v>
      </c>
      <c r="Q203" s="46">
        <f t="shared" si="5"/>
        <v>1</v>
      </c>
      <c r="R203" s="43"/>
      <c r="S203" s="46">
        <f t="shared" si="6"/>
        <v>0</v>
      </c>
      <c r="T203" s="42"/>
      <c r="U203" s="46">
        <f t="shared" si="7"/>
        <v>0</v>
      </c>
      <c r="V203" s="43"/>
      <c r="W203" s="46">
        <f t="shared" si="8"/>
        <v>0</v>
      </c>
      <c r="X203" s="43"/>
      <c r="Y203" s="46">
        <f t="shared" si="9"/>
        <v>0</v>
      </c>
      <c r="Z203" s="42"/>
      <c r="AA203" s="46">
        <f t="shared" si="10"/>
        <v>0</v>
      </c>
      <c r="AB203" s="43"/>
      <c r="AC203" s="46">
        <f t="shared" si="11"/>
        <v>0</v>
      </c>
      <c r="AD203" s="43"/>
      <c r="AE203" s="46">
        <f t="shared" si="12"/>
        <v>0</v>
      </c>
      <c r="AF203" s="43"/>
      <c r="AG203" s="46">
        <f t="shared" si="13"/>
        <v>0</v>
      </c>
      <c r="AH203" s="42"/>
      <c r="AI203" s="46">
        <f t="shared" si="14"/>
        <v>0</v>
      </c>
      <c r="AJ203" s="43"/>
      <c r="AK203" s="46">
        <f t="shared" si="15"/>
        <v>0</v>
      </c>
      <c r="AL203" s="43"/>
      <c r="AM203" s="46">
        <f t="shared" si="16"/>
        <v>0</v>
      </c>
      <c r="AN203" s="42"/>
      <c r="AO203" s="46">
        <f t="shared" si="17"/>
        <v>0</v>
      </c>
      <c r="AP203" s="43"/>
      <c r="AQ203" s="46">
        <f t="shared" si="18"/>
        <v>0</v>
      </c>
      <c r="AR203" s="43"/>
      <c r="AS203" s="46">
        <f t="shared" si="19"/>
        <v>0</v>
      </c>
      <c r="AT203" s="42"/>
      <c r="AU203" s="46">
        <f t="shared" si="20"/>
        <v>0</v>
      </c>
      <c r="AV203" s="42"/>
      <c r="AW203" s="46">
        <f t="shared" si="21"/>
        <v>0</v>
      </c>
      <c r="AX203" s="43"/>
      <c r="AY203" s="46">
        <f t="shared" si="22"/>
        <v>0</v>
      </c>
      <c r="AZ203" s="43"/>
      <c r="BA203" s="46">
        <f t="shared" si="23"/>
        <v>0</v>
      </c>
      <c r="BB203" s="42"/>
      <c r="BC203" s="46">
        <f t="shared" si="24"/>
        <v>0</v>
      </c>
      <c r="BD203" s="43"/>
      <c r="BE203" s="46">
        <f t="shared" si="25"/>
        <v>0</v>
      </c>
      <c r="BF203" s="43"/>
      <c r="BG203" s="46">
        <f t="shared" si="26"/>
        <v>0</v>
      </c>
      <c r="BH203" s="42"/>
      <c r="BI203" s="46">
        <f t="shared" si="27"/>
        <v>0</v>
      </c>
      <c r="BJ203" s="43"/>
      <c r="BK203" s="45">
        <f t="shared" si="28"/>
        <v>0</v>
      </c>
      <c r="BL203" s="44"/>
    </row>
    <row r="204" spans="1:64" ht="15.75" customHeight="1" x14ac:dyDescent="0.2">
      <c r="A204" s="28" t="s">
        <v>500</v>
      </c>
      <c r="B204" s="38" t="s">
        <v>501</v>
      </c>
      <c r="C204" s="29" t="s">
        <v>78</v>
      </c>
      <c r="D204" s="38">
        <f t="shared" si="0"/>
        <v>1</v>
      </c>
      <c r="E204" s="39" t="s">
        <v>78</v>
      </c>
      <c r="F204" s="40" t="s">
        <v>77</v>
      </c>
      <c r="G204" s="41" t="s">
        <v>76</v>
      </c>
      <c r="H204" s="42"/>
      <c r="I204" s="43">
        <f t="shared" si="1"/>
        <v>0</v>
      </c>
      <c r="J204" s="43"/>
      <c r="K204" s="46">
        <f t="shared" si="2"/>
        <v>0</v>
      </c>
      <c r="L204" s="45"/>
      <c r="M204" s="46">
        <f t="shared" si="3"/>
        <v>0</v>
      </c>
      <c r="N204" s="42"/>
      <c r="O204" s="46">
        <f t="shared" si="4"/>
        <v>0</v>
      </c>
      <c r="P204" s="43"/>
      <c r="Q204" s="46">
        <f t="shared" si="5"/>
        <v>0</v>
      </c>
      <c r="R204" s="43"/>
      <c r="S204" s="46">
        <f t="shared" si="6"/>
        <v>0</v>
      </c>
      <c r="T204" s="42"/>
      <c r="U204" s="46">
        <f t="shared" si="7"/>
        <v>0</v>
      </c>
      <c r="V204" s="43"/>
      <c r="W204" s="46">
        <f t="shared" si="8"/>
        <v>0</v>
      </c>
      <c r="X204" s="43"/>
      <c r="Y204" s="46">
        <f t="shared" si="9"/>
        <v>0</v>
      </c>
      <c r="Z204" s="42"/>
      <c r="AA204" s="46">
        <f t="shared" si="10"/>
        <v>0</v>
      </c>
      <c r="AB204" s="43"/>
      <c r="AC204" s="46">
        <f t="shared" si="11"/>
        <v>0</v>
      </c>
      <c r="AD204" s="43">
        <v>1</v>
      </c>
      <c r="AE204" s="46">
        <f t="shared" si="12"/>
        <v>1</v>
      </c>
      <c r="AF204" s="43"/>
      <c r="AG204" s="46">
        <f t="shared" si="13"/>
        <v>0</v>
      </c>
      <c r="AH204" s="42"/>
      <c r="AI204" s="46">
        <f t="shared" si="14"/>
        <v>0</v>
      </c>
      <c r="AJ204" s="43"/>
      <c r="AK204" s="46">
        <f t="shared" si="15"/>
        <v>0</v>
      </c>
      <c r="AL204" s="43"/>
      <c r="AM204" s="46">
        <f t="shared" si="16"/>
        <v>0</v>
      </c>
      <c r="AN204" s="42"/>
      <c r="AO204" s="46">
        <f t="shared" si="17"/>
        <v>0</v>
      </c>
      <c r="AP204" s="43"/>
      <c r="AQ204" s="46">
        <f t="shared" si="18"/>
        <v>0</v>
      </c>
      <c r="AR204" s="43"/>
      <c r="AS204" s="46">
        <f t="shared" si="19"/>
        <v>0</v>
      </c>
      <c r="AT204" s="42"/>
      <c r="AU204" s="46">
        <f t="shared" si="20"/>
        <v>0</v>
      </c>
      <c r="AV204" s="42"/>
      <c r="AW204" s="46">
        <f t="shared" si="21"/>
        <v>0</v>
      </c>
      <c r="AX204" s="43"/>
      <c r="AY204" s="46">
        <f t="shared" si="22"/>
        <v>0</v>
      </c>
      <c r="AZ204" s="43"/>
      <c r="BA204" s="46">
        <f t="shared" si="23"/>
        <v>0</v>
      </c>
      <c r="BB204" s="42"/>
      <c r="BC204" s="46">
        <f t="shared" si="24"/>
        <v>0</v>
      </c>
      <c r="BD204" s="43"/>
      <c r="BE204" s="46">
        <f t="shared" si="25"/>
        <v>0</v>
      </c>
      <c r="BF204" s="43"/>
      <c r="BG204" s="46">
        <f t="shared" si="26"/>
        <v>0</v>
      </c>
      <c r="BH204" s="42"/>
      <c r="BI204" s="46">
        <f t="shared" si="27"/>
        <v>0</v>
      </c>
      <c r="BJ204" s="43"/>
      <c r="BK204" s="45">
        <f t="shared" si="28"/>
        <v>0</v>
      </c>
      <c r="BL204" s="44"/>
    </row>
    <row r="205" spans="1:64" ht="15.75" customHeight="1" x14ac:dyDescent="0.2">
      <c r="A205" s="28" t="s">
        <v>502</v>
      </c>
      <c r="B205" s="38" t="s">
        <v>503</v>
      </c>
      <c r="C205" s="29" t="s">
        <v>76</v>
      </c>
      <c r="D205" s="38">
        <f t="shared" si="0"/>
        <v>1</v>
      </c>
      <c r="E205" s="39" t="s">
        <v>76</v>
      </c>
      <c r="F205" s="40" t="s">
        <v>77</v>
      </c>
      <c r="G205" s="41" t="s">
        <v>78</v>
      </c>
      <c r="H205" s="42"/>
      <c r="I205" s="43">
        <f t="shared" si="1"/>
        <v>0</v>
      </c>
      <c r="J205" s="43"/>
      <c r="K205" s="46">
        <f t="shared" si="2"/>
        <v>0</v>
      </c>
      <c r="L205" s="45"/>
      <c r="M205" s="46">
        <f t="shared" si="3"/>
        <v>0</v>
      </c>
      <c r="N205" s="42"/>
      <c r="O205" s="46">
        <f t="shared" si="4"/>
        <v>0</v>
      </c>
      <c r="P205" s="43"/>
      <c r="Q205" s="46">
        <f t="shared" si="5"/>
        <v>0</v>
      </c>
      <c r="R205" s="43"/>
      <c r="S205" s="46">
        <f t="shared" si="6"/>
        <v>0</v>
      </c>
      <c r="T205" s="42"/>
      <c r="U205" s="46">
        <f t="shared" si="7"/>
        <v>0</v>
      </c>
      <c r="V205" s="43"/>
      <c r="W205" s="46">
        <f t="shared" si="8"/>
        <v>0</v>
      </c>
      <c r="X205" s="43"/>
      <c r="Y205" s="46">
        <f t="shared" si="9"/>
        <v>0</v>
      </c>
      <c r="Z205" s="42"/>
      <c r="AA205" s="46">
        <f t="shared" si="10"/>
        <v>0</v>
      </c>
      <c r="AB205" s="43"/>
      <c r="AC205" s="46">
        <f t="shared" si="11"/>
        <v>0</v>
      </c>
      <c r="AD205" s="43"/>
      <c r="AE205" s="46">
        <f t="shared" si="12"/>
        <v>0</v>
      </c>
      <c r="AF205" s="43"/>
      <c r="AG205" s="46">
        <f t="shared" si="13"/>
        <v>0</v>
      </c>
      <c r="AH205" s="42"/>
      <c r="AI205" s="46">
        <f t="shared" si="14"/>
        <v>0</v>
      </c>
      <c r="AJ205" s="43"/>
      <c r="AK205" s="46">
        <f t="shared" si="15"/>
        <v>0</v>
      </c>
      <c r="AL205" s="43"/>
      <c r="AM205" s="46">
        <f t="shared" si="16"/>
        <v>0</v>
      </c>
      <c r="AN205" s="42"/>
      <c r="AO205" s="46">
        <f t="shared" si="17"/>
        <v>0</v>
      </c>
      <c r="AP205" s="43"/>
      <c r="AQ205" s="46">
        <f t="shared" si="18"/>
        <v>0</v>
      </c>
      <c r="AR205" s="43"/>
      <c r="AS205" s="46">
        <f t="shared" si="19"/>
        <v>0</v>
      </c>
      <c r="AT205" s="42"/>
      <c r="AU205" s="46">
        <f t="shared" si="20"/>
        <v>0</v>
      </c>
      <c r="AV205" s="42"/>
      <c r="AW205" s="46">
        <f t="shared" si="21"/>
        <v>0</v>
      </c>
      <c r="AX205" s="43"/>
      <c r="AY205" s="46">
        <f t="shared" si="22"/>
        <v>0</v>
      </c>
      <c r="AZ205" s="43">
        <v>1</v>
      </c>
      <c r="BA205" s="46">
        <f t="shared" si="23"/>
        <v>1</v>
      </c>
      <c r="BB205" s="42"/>
      <c r="BC205" s="46">
        <f t="shared" si="24"/>
        <v>0</v>
      </c>
      <c r="BD205" s="43"/>
      <c r="BE205" s="46">
        <f t="shared" si="25"/>
        <v>0</v>
      </c>
      <c r="BF205" s="43"/>
      <c r="BG205" s="46">
        <f t="shared" si="26"/>
        <v>0</v>
      </c>
      <c r="BH205" s="42"/>
      <c r="BI205" s="46">
        <f t="shared" si="27"/>
        <v>0</v>
      </c>
      <c r="BJ205" s="43"/>
      <c r="BK205" s="45">
        <f t="shared" si="28"/>
        <v>0</v>
      </c>
      <c r="BL205" s="44"/>
    </row>
    <row r="206" spans="1:64" ht="15.75" customHeight="1" x14ac:dyDescent="0.2">
      <c r="A206" s="28" t="s">
        <v>504</v>
      </c>
      <c r="B206" s="38" t="s">
        <v>505</v>
      </c>
      <c r="C206" s="29" t="s">
        <v>76</v>
      </c>
      <c r="D206" s="38">
        <f t="shared" si="0"/>
        <v>1</v>
      </c>
      <c r="E206" s="39" t="s">
        <v>76</v>
      </c>
      <c r="F206" s="40" t="s">
        <v>77</v>
      </c>
      <c r="G206" s="41" t="s">
        <v>78</v>
      </c>
      <c r="H206" s="42"/>
      <c r="I206" s="43">
        <f t="shared" si="1"/>
        <v>0</v>
      </c>
      <c r="J206" s="43"/>
      <c r="K206" s="46">
        <f t="shared" si="2"/>
        <v>0</v>
      </c>
      <c r="L206" s="45"/>
      <c r="M206" s="46">
        <f t="shared" si="3"/>
        <v>0</v>
      </c>
      <c r="N206" s="42"/>
      <c r="O206" s="46">
        <f t="shared" si="4"/>
        <v>0</v>
      </c>
      <c r="P206" s="43"/>
      <c r="Q206" s="46">
        <f t="shared" si="5"/>
        <v>0</v>
      </c>
      <c r="R206" s="43"/>
      <c r="S206" s="46">
        <f t="shared" si="6"/>
        <v>0</v>
      </c>
      <c r="T206" s="42"/>
      <c r="U206" s="46">
        <f t="shared" si="7"/>
        <v>0</v>
      </c>
      <c r="V206" s="43"/>
      <c r="W206" s="46">
        <f t="shared" si="8"/>
        <v>0</v>
      </c>
      <c r="X206" s="43"/>
      <c r="Y206" s="46">
        <f t="shared" si="9"/>
        <v>0</v>
      </c>
      <c r="Z206" s="42"/>
      <c r="AA206" s="46">
        <f t="shared" si="10"/>
        <v>0</v>
      </c>
      <c r="AB206" s="43"/>
      <c r="AC206" s="46">
        <f t="shared" si="11"/>
        <v>0</v>
      </c>
      <c r="AD206" s="43"/>
      <c r="AE206" s="46">
        <f t="shared" si="12"/>
        <v>0</v>
      </c>
      <c r="AF206" s="43"/>
      <c r="AG206" s="46">
        <f t="shared" si="13"/>
        <v>0</v>
      </c>
      <c r="AH206" s="42"/>
      <c r="AI206" s="46">
        <f t="shared" si="14"/>
        <v>0</v>
      </c>
      <c r="AJ206" s="43"/>
      <c r="AK206" s="46">
        <f t="shared" si="15"/>
        <v>0</v>
      </c>
      <c r="AL206" s="43"/>
      <c r="AM206" s="46">
        <f t="shared" si="16"/>
        <v>0</v>
      </c>
      <c r="AN206" s="42"/>
      <c r="AO206" s="46">
        <f t="shared" si="17"/>
        <v>0</v>
      </c>
      <c r="AP206" s="43"/>
      <c r="AQ206" s="46">
        <f t="shared" si="18"/>
        <v>0</v>
      </c>
      <c r="AR206" s="43"/>
      <c r="AS206" s="46">
        <f t="shared" si="19"/>
        <v>0</v>
      </c>
      <c r="AT206" s="42"/>
      <c r="AU206" s="46">
        <f t="shared" si="20"/>
        <v>0</v>
      </c>
      <c r="AV206" s="42"/>
      <c r="AW206" s="46">
        <f t="shared" si="21"/>
        <v>0</v>
      </c>
      <c r="AX206" s="43"/>
      <c r="AY206" s="46">
        <f t="shared" si="22"/>
        <v>0</v>
      </c>
      <c r="AZ206" s="43"/>
      <c r="BA206" s="46">
        <f t="shared" si="23"/>
        <v>0</v>
      </c>
      <c r="BB206" s="42"/>
      <c r="BC206" s="46">
        <f t="shared" si="24"/>
        <v>0</v>
      </c>
      <c r="BD206" s="43"/>
      <c r="BE206" s="46">
        <f t="shared" si="25"/>
        <v>0</v>
      </c>
      <c r="BF206" s="43"/>
      <c r="BG206" s="46">
        <f t="shared" si="26"/>
        <v>0</v>
      </c>
      <c r="BH206" s="42"/>
      <c r="BI206" s="46">
        <f t="shared" si="27"/>
        <v>0</v>
      </c>
      <c r="BJ206" s="43">
        <v>1</v>
      </c>
      <c r="BK206" s="45">
        <f t="shared" si="28"/>
        <v>1</v>
      </c>
      <c r="BL206" s="44"/>
    </row>
    <row r="207" spans="1:64" ht="15.75" customHeight="1" x14ac:dyDescent="0.2">
      <c r="A207" s="28" t="s">
        <v>506</v>
      </c>
      <c r="B207" s="38" t="s">
        <v>507</v>
      </c>
      <c r="C207" s="29" t="s">
        <v>443</v>
      </c>
      <c r="D207" s="38">
        <f t="shared" si="0"/>
        <v>1</v>
      </c>
      <c r="E207" s="39" t="s">
        <v>443</v>
      </c>
      <c r="F207" s="40" t="s">
        <v>434</v>
      </c>
      <c r="G207" s="41" t="s">
        <v>442</v>
      </c>
      <c r="H207" s="42"/>
      <c r="I207" s="43">
        <f t="shared" si="1"/>
        <v>0</v>
      </c>
      <c r="J207" s="43"/>
      <c r="K207" s="46">
        <f t="shared" si="2"/>
        <v>0</v>
      </c>
      <c r="L207" s="45"/>
      <c r="M207" s="46">
        <f t="shared" si="3"/>
        <v>0</v>
      </c>
      <c r="N207" s="42"/>
      <c r="O207" s="46">
        <f t="shared" si="4"/>
        <v>0</v>
      </c>
      <c r="P207" s="43"/>
      <c r="Q207" s="46">
        <f t="shared" si="5"/>
        <v>0</v>
      </c>
      <c r="R207" s="43"/>
      <c r="S207" s="46">
        <f t="shared" si="6"/>
        <v>0</v>
      </c>
      <c r="T207" s="42"/>
      <c r="U207" s="46">
        <f t="shared" si="7"/>
        <v>0</v>
      </c>
      <c r="V207" s="43"/>
      <c r="W207" s="46">
        <f t="shared" si="8"/>
        <v>0</v>
      </c>
      <c r="X207" s="43"/>
      <c r="Y207" s="46">
        <f t="shared" si="9"/>
        <v>0</v>
      </c>
      <c r="Z207" s="42"/>
      <c r="AA207" s="46">
        <f t="shared" si="10"/>
        <v>0</v>
      </c>
      <c r="AB207" s="43"/>
      <c r="AC207" s="46">
        <f t="shared" si="11"/>
        <v>0</v>
      </c>
      <c r="AD207" s="43"/>
      <c r="AE207" s="46">
        <f t="shared" si="12"/>
        <v>0</v>
      </c>
      <c r="AF207" s="43"/>
      <c r="AG207" s="46">
        <f t="shared" si="13"/>
        <v>0</v>
      </c>
      <c r="AH207" s="42"/>
      <c r="AI207" s="46">
        <f t="shared" si="14"/>
        <v>0</v>
      </c>
      <c r="AJ207" s="43"/>
      <c r="AK207" s="46">
        <f t="shared" si="15"/>
        <v>0</v>
      </c>
      <c r="AL207" s="43"/>
      <c r="AM207" s="46">
        <f t="shared" si="16"/>
        <v>0</v>
      </c>
      <c r="AN207" s="42"/>
      <c r="AO207" s="46">
        <f t="shared" si="17"/>
        <v>0</v>
      </c>
      <c r="AP207" s="43"/>
      <c r="AQ207" s="46">
        <f t="shared" si="18"/>
        <v>0</v>
      </c>
      <c r="AR207" s="43"/>
      <c r="AS207" s="46">
        <f t="shared" si="19"/>
        <v>0</v>
      </c>
      <c r="AT207" s="42"/>
      <c r="AU207" s="46">
        <f t="shared" si="20"/>
        <v>0</v>
      </c>
      <c r="AV207" s="42"/>
      <c r="AW207" s="46">
        <f t="shared" si="21"/>
        <v>0</v>
      </c>
      <c r="AX207" s="43"/>
      <c r="AY207" s="46">
        <f t="shared" si="22"/>
        <v>0</v>
      </c>
      <c r="AZ207" s="43"/>
      <c r="BA207" s="46">
        <f t="shared" si="23"/>
        <v>0</v>
      </c>
      <c r="BB207" s="42">
        <v>1</v>
      </c>
      <c r="BC207" s="46">
        <f t="shared" si="24"/>
        <v>1</v>
      </c>
      <c r="BD207" s="43"/>
      <c r="BE207" s="46">
        <f t="shared" si="25"/>
        <v>0</v>
      </c>
      <c r="BF207" s="43"/>
      <c r="BG207" s="46">
        <f t="shared" si="26"/>
        <v>0</v>
      </c>
      <c r="BH207" s="42"/>
      <c r="BI207" s="46">
        <f t="shared" si="27"/>
        <v>0</v>
      </c>
      <c r="BJ207" s="43"/>
      <c r="BK207" s="45">
        <f t="shared" si="28"/>
        <v>0</v>
      </c>
      <c r="BL207" s="44"/>
    </row>
    <row r="208" spans="1:64" ht="15.75" customHeight="1" x14ac:dyDescent="0.2">
      <c r="A208" s="28" t="s">
        <v>508</v>
      </c>
      <c r="B208" s="38" t="s">
        <v>509</v>
      </c>
      <c r="C208" s="29" t="s">
        <v>78</v>
      </c>
      <c r="D208" s="38">
        <f t="shared" si="0"/>
        <v>1</v>
      </c>
      <c r="E208" s="39" t="s">
        <v>78</v>
      </c>
      <c r="F208" s="40" t="s">
        <v>77</v>
      </c>
      <c r="G208" s="41" t="s">
        <v>76</v>
      </c>
      <c r="H208" s="42"/>
      <c r="I208" s="43">
        <f t="shared" si="1"/>
        <v>0</v>
      </c>
      <c r="J208" s="43"/>
      <c r="K208" s="46">
        <f t="shared" si="2"/>
        <v>0</v>
      </c>
      <c r="L208" s="45"/>
      <c r="M208" s="46">
        <f t="shared" si="3"/>
        <v>0</v>
      </c>
      <c r="N208" s="42"/>
      <c r="O208" s="46">
        <f t="shared" si="4"/>
        <v>0</v>
      </c>
      <c r="P208" s="43"/>
      <c r="Q208" s="46">
        <f t="shared" si="5"/>
        <v>0</v>
      </c>
      <c r="R208" s="43"/>
      <c r="S208" s="46">
        <f t="shared" si="6"/>
        <v>0</v>
      </c>
      <c r="T208" s="42"/>
      <c r="U208" s="46">
        <f t="shared" si="7"/>
        <v>0</v>
      </c>
      <c r="V208" s="43"/>
      <c r="W208" s="46">
        <f t="shared" si="8"/>
        <v>0</v>
      </c>
      <c r="X208" s="43">
        <v>1</v>
      </c>
      <c r="Y208" s="46">
        <f t="shared" si="9"/>
        <v>1</v>
      </c>
      <c r="Z208" s="42"/>
      <c r="AA208" s="46">
        <f t="shared" si="10"/>
        <v>0</v>
      </c>
      <c r="AB208" s="43"/>
      <c r="AC208" s="46">
        <f t="shared" si="11"/>
        <v>0</v>
      </c>
      <c r="AD208" s="43"/>
      <c r="AE208" s="46">
        <f t="shared" si="12"/>
        <v>0</v>
      </c>
      <c r="AF208" s="43"/>
      <c r="AG208" s="46">
        <f t="shared" si="13"/>
        <v>0</v>
      </c>
      <c r="AH208" s="42"/>
      <c r="AI208" s="46">
        <f t="shared" si="14"/>
        <v>0</v>
      </c>
      <c r="AJ208" s="43"/>
      <c r="AK208" s="46">
        <f t="shared" si="15"/>
        <v>0</v>
      </c>
      <c r="AL208" s="43"/>
      <c r="AM208" s="46">
        <f t="shared" si="16"/>
        <v>0</v>
      </c>
      <c r="AN208" s="42"/>
      <c r="AO208" s="46">
        <f t="shared" si="17"/>
        <v>0</v>
      </c>
      <c r="AP208" s="43"/>
      <c r="AQ208" s="46">
        <f t="shared" si="18"/>
        <v>0</v>
      </c>
      <c r="AR208" s="43"/>
      <c r="AS208" s="46">
        <f t="shared" si="19"/>
        <v>0</v>
      </c>
      <c r="AT208" s="42"/>
      <c r="AU208" s="46">
        <f t="shared" si="20"/>
        <v>0</v>
      </c>
      <c r="AV208" s="42"/>
      <c r="AW208" s="46">
        <f t="shared" si="21"/>
        <v>0</v>
      </c>
      <c r="AX208" s="43"/>
      <c r="AY208" s="46">
        <f t="shared" si="22"/>
        <v>0</v>
      </c>
      <c r="AZ208" s="43"/>
      <c r="BA208" s="46">
        <f t="shared" si="23"/>
        <v>0</v>
      </c>
      <c r="BB208" s="42"/>
      <c r="BC208" s="46">
        <f t="shared" si="24"/>
        <v>0</v>
      </c>
      <c r="BD208" s="43"/>
      <c r="BE208" s="46">
        <f t="shared" si="25"/>
        <v>0</v>
      </c>
      <c r="BF208" s="43"/>
      <c r="BG208" s="46">
        <f t="shared" si="26"/>
        <v>0</v>
      </c>
      <c r="BH208" s="42"/>
      <c r="BI208" s="46">
        <f t="shared" si="27"/>
        <v>0</v>
      </c>
      <c r="BJ208" s="43"/>
      <c r="BK208" s="45">
        <f t="shared" si="28"/>
        <v>0</v>
      </c>
      <c r="BL208" s="44"/>
    </row>
    <row r="209" spans="1:64" ht="15.75" customHeight="1" x14ac:dyDescent="0.2">
      <c r="A209" s="28" t="s">
        <v>510</v>
      </c>
      <c r="B209" s="38" t="s">
        <v>511</v>
      </c>
      <c r="C209" s="29" t="s">
        <v>76</v>
      </c>
      <c r="D209" s="38">
        <f t="shared" si="0"/>
        <v>1</v>
      </c>
      <c r="E209" s="39" t="s">
        <v>76</v>
      </c>
      <c r="F209" s="40" t="s">
        <v>77</v>
      </c>
      <c r="G209" s="41" t="s">
        <v>78</v>
      </c>
      <c r="H209" s="42"/>
      <c r="I209" s="43">
        <f t="shared" si="1"/>
        <v>0</v>
      </c>
      <c r="J209" s="43"/>
      <c r="K209" s="46">
        <f t="shared" si="2"/>
        <v>0</v>
      </c>
      <c r="L209" s="45"/>
      <c r="M209" s="46">
        <f t="shared" si="3"/>
        <v>0</v>
      </c>
      <c r="N209" s="42"/>
      <c r="O209" s="46">
        <f t="shared" si="4"/>
        <v>0</v>
      </c>
      <c r="P209" s="43"/>
      <c r="Q209" s="46">
        <f t="shared" si="5"/>
        <v>0</v>
      </c>
      <c r="R209" s="43"/>
      <c r="S209" s="46">
        <f t="shared" si="6"/>
        <v>0</v>
      </c>
      <c r="T209" s="42"/>
      <c r="U209" s="46">
        <f t="shared" si="7"/>
        <v>0</v>
      </c>
      <c r="V209" s="43"/>
      <c r="W209" s="46">
        <f t="shared" si="8"/>
        <v>0</v>
      </c>
      <c r="X209" s="43"/>
      <c r="Y209" s="46">
        <f t="shared" si="9"/>
        <v>0</v>
      </c>
      <c r="Z209" s="42"/>
      <c r="AA209" s="46">
        <f t="shared" si="10"/>
        <v>0</v>
      </c>
      <c r="AB209" s="43"/>
      <c r="AC209" s="46">
        <f t="shared" si="11"/>
        <v>0</v>
      </c>
      <c r="AD209" s="43"/>
      <c r="AE209" s="46">
        <f t="shared" si="12"/>
        <v>0</v>
      </c>
      <c r="AF209" s="43"/>
      <c r="AG209" s="46">
        <f t="shared" si="13"/>
        <v>0</v>
      </c>
      <c r="AH209" s="42">
        <v>1</v>
      </c>
      <c r="AI209" s="46">
        <f t="shared" si="14"/>
        <v>1</v>
      </c>
      <c r="AJ209" s="43"/>
      <c r="AK209" s="46">
        <f t="shared" si="15"/>
        <v>0</v>
      </c>
      <c r="AL209" s="43"/>
      <c r="AM209" s="46">
        <f t="shared" si="16"/>
        <v>0</v>
      </c>
      <c r="AN209" s="42"/>
      <c r="AO209" s="46">
        <f t="shared" si="17"/>
        <v>0</v>
      </c>
      <c r="AP209" s="43"/>
      <c r="AQ209" s="46">
        <f t="shared" si="18"/>
        <v>0</v>
      </c>
      <c r="AR209" s="43"/>
      <c r="AS209" s="46">
        <f t="shared" si="19"/>
        <v>0</v>
      </c>
      <c r="AT209" s="42"/>
      <c r="AU209" s="46">
        <f t="shared" si="20"/>
        <v>0</v>
      </c>
      <c r="AV209" s="42"/>
      <c r="AW209" s="46">
        <f t="shared" si="21"/>
        <v>0</v>
      </c>
      <c r="AX209" s="43"/>
      <c r="AY209" s="46">
        <f t="shared" si="22"/>
        <v>0</v>
      </c>
      <c r="AZ209" s="43"/>
      <c r="BA209" s="46">
        <f t="shared" si="23"/>
        <v>0</v>
      </c>
      <c r="BB209" s="42"/>
      <c r="BC209" s="46">
        <f t="shared" si="24"/>
        <v>0</v>
      </c>
      <c r="BD209" s="43"/>
      <c r="BE209" s="46">
        <f t="shared" si="25"/>
        <v>0</v>
      </c>
      <c r="BF209" s="43"/>
      <c r="BG209" s="46">
        <f t="shared" si="26"/>
        <v>0</v>
      </c>
      <c r="BH209" s="42"/>
      <c r="BI209" s="46">
        <f t="shared" si="27"/>
        <v>0</v>
      </c>
      <c r="BJ209" s="43"/>
      <c r="BK209" s="45">
        <f t="shared" si="28"/>
        <v>0</v>
      </c>
      <c r="BL209" s="44"/>
    </row>
    <row r="210" spans="1:64" ht="15.75" customHeight="1" x14ac:dyDescent="0.2">
      <c r="A210" s="28" t="s">
        <v>512</v>
      </c>
      <c r="B210" s="38" t="s">
        <v>513</v>
      </c>
      <c r="C210" s="29" t="s">
        <v>76</v>
      </c>
      <c r="D210" s="38">
        <f t="shared" si="0"/>
        <v>1</v>
      </c>
      <c r="E210" s="39" t="s">
        <v>76</v>
      </c>
      <c r="F210" s="40" t="s">
        <v>77</v>
      </c>
      <c r="G210" s="41" t="s">
        <v>78</v>
      </c>
      <c r="H210" s="42"/>
      <c r="I210" s="43">
        <f t="shared" si="1"/>
        <v>0</v>
      </c>
      <c r="J210" s="43"/>
      <c r="K210" s="46">
        <f t="shared" si="2"/>
        <v>0</v>
      </c>
      <c r="L210" s="45"/>
      <c r="M210" s="46">
        <f t="shared" si="3"/>
        <v>0</v>
      </c>
      <c r="N210" s="42"/>
      <c r="O210" s="46">
        <f t="shared" si="4"/>
        <v>0</v>
      </c>
      <c r="P210" s="43"/>
      <c r="Q210" s="46">
        <f t="shared" si="5"/>
        <v>0</v>
      </c>
      <c r="R210" s="43"/>
      <c r="S210" s="46">
        <f t="shared" si="6"/>
        <v>0</v>
      </c>
      <c r="T210" s="42"/>
      <c r="U210" s="46">
        <f t="shared" si="7"/>
        <v>0</v>
      </c>
      <c r="V210" s="43"/>
      <c r="W210" s="46">
        <f t="shared" si="8"/>
        <v>0</v>
      </c>
      <c r="X210" s="43"/>
      <c r="Y210" s="46">
        <f t="shared" si="9"/>
        <v>0</v>
      </c>
      <c r="Z210" s="42"/>
      <c r="AA210" s="46">
        <f t="shared" si="10"/>
        <v>0</v>
      </c>
      <c r="AB210" s="43"/>
      <c r="AC210" s="46">
        <f t="shared" si="11"/>
        <v>0</v>
      </c>
      <c r="AD210" s="43">
        <v>1</v>
      </c>
      <c r="AE210" s="46">
        <f t="shared" si="12"/>
        <v>1</v>
      </c>
      <c r="AF210" s="43"/>
      <c r="AG210" s="46">
        <f t="shared" si="13"/>
        <v>0</v>
      </c>
      <c r="AH210" s="42"/>
      <c r="AI210" s="46">
        <f t="shared" si="14"/>
        <v>0</v>
      </c>
      <c r="AJ210" s="43"/>
      <c r="AK210" s="46">
        <f t="shared" si="15"/>
        <v>0</v>
      </c>
      <c r="AL210" s="43"/>
      <c r="AM210" s="46">
        <f t="shared" si="16"/>
        <v>0</v>
      </c>
      <c r="AN210" s="42"/>
      <c r="AO210" s="46">
        <f t="shared" si="17"/>
        <v>0</v>
      </c>
      <c r="AP210" s="43"/>
      <c r="AQ210" s="46">
        <f t="shared" si="18"/>
        <v>0</v>
      </c>
      <c r="AR210" s="43"/>
      <c r="AS210" s="46">
        <f t="shared" si="19"/>
        <v>0</v>
      </c>
      <c r="AT210" s="42"/>
      <c r="AU210" s="46">
        <f t="shared" si="20"/>
        <v>0</v>
      </c>
      <c r="AV210" s="42"/>
      <c r="AW210" s="46">
        <f t="shared" si="21"/>
        <v>0</v>
      </c>
      <c r="AX210" s="43"/>
      <c r="AY210" s="46">
        <f t="shared" si="22"/>
        <v>0</v>
      </c>
      <c r="AZ210" s="43"/>
      <c r="BA210" s="46">
        <f t="shared" si="23"/>
        <v>0</v>
      </c>
      <c r="BB210" s="42"/>
      <c r="BC210" s="46">
        <f t="shared" si="24"/>
        <v>0</v>
      </c>
      <c r="BD210" s="43"/>
      <c r="BE210" s="46">
        <f t="shared" si="25"/>
        <v>0</v>
      </c>
      <c r="BF210" s="43"/>
      <c r="BG210" s="46">
        <f t="shared" si="26"/>
        <v>0</v>
      </c>
      <c r="BH210" s="42"/>
      <c r="BI210" s="46">
        <f t="shared" si="27"/>
        <v>0</v>
      </c>
      <c r="BJ210" s="43"/>
      <c r="BK210" s="45">
        <f t="shared" si="28"/>
        <v>0</v>
      </c>
      <c r="BL210" s="44"/>
    </row>
    <row r="211" spans="1:64" ht="15.75" customHeight="1" x14ac:dyDescent="0.2">
      <c r="A211" s="28" t="s">
        <v>514</v>
      </c>
      <c r="B211" s="38" t="s">
        <v>515</v>
      </c>
      <c r="C211" s="29" t="s">
        <v>78</v>
      </c>
      <c r="D211" s="38">
        <f t="shared" si="0"/>
        <v>1</v>
      </c>
      <c r="E211" s="39" t="s">
        <v>78</v>
      </c>
      <c r="F211" s="40" t="s">
        <v>77</v>
      </c>
      <c r="G211" s="41" t="s">
        <v>76</v>
      </c>
      <c r="H211" s="42"/>
      <c r="I211" s="43">
        <f t="shared" si="1"/>
        <v>0</v>
      </c>
      <c r="J211" s="43"/>
      <c r="K211" s="46">
        <f t="shared" si="2"/>
        <v>0</v>
      </c>
      <c r="L211" s="45"/>
      <c r="M211" s="46">
        <f t="shared" si="3"/>
        <v>0</v>
      </c>
      <c r="N211" s="42"/>
      <c r="O211" s="46">
        <f t="shared" si="4"/>
        <v>0</v>
      </c>
      <c r="P211" s="43"/>
      <c r="Q211" s="46">
        <f t="shared" si="5"/>
        <v>0</v>
      </c>
      <c r="R211" s="43"/>
      <c r="S211" s="46">
        <f t="shared" si="6"/>
        <v>0</v>
      </c>
      <c r="T211" s="42"/>
      <c r="U211" s="46">
        <f t="shared" si="7"/>
        <v>0</v>
      </c>
      <c r="V211" s="43"/>
      <c r="W211" s="46">
        <f t="shared" si="8"/>
        <v>0</v>
      </c>
      <c r="X211" s="43"/>
      <c r="Y211" s="46">
        <f t="shared" si="9"/>
        <v>0</v>
      </c>
      <c r="Z211" s="42"/>
      <c r="AA211" s="46">
        <f t="shared" si="10"/>
        <v>0</v>
      </c>
      <c r="AB211" s="43"/>
      <c r="AC211" s="46">
        <f t="shared" si="11"/>
        <v>0</v>
      </c>
      <c r="AD211" s="43"/>
      <c r="AE211" s="46">
        <f t="shared" si="12"/>
        <v>0</v>
      </c>
      <c r="AF211" s="43"/>
      <c r="AG211" s="46">
        <f t="shared" si="13"/>
        <v>0</v>
      </c>
      <c r="AH211" s="42"/>
      <c r="AI211" s="46">
        <f t="shared" si="14"/>
        <v>0</v>
      </c>
      <c r="AJ211" s="43"/>
      <c r="AK211" s="46">
        <f t="shared" si="15"/>
        <v>0</v>
      </c>
      <c r="AL211" s="43"/>
      <c r="AM211" s="46">
        <f t="shared" si="16"/>
        <v>0</v>
      </c>
      <c r="AN211" s="42"/>
      <c r="AO211" s="46">
        <f t="shared" si="17"/>
        <v>0</v>
      </c>
      <c r="AP211" s="43"/>
      <c r="AQ211" s="46">
        <f t="shared" si="18"/>
        <v>0</v>
      </c>
      <c r="AR211" s="43"/>
      <c r="AS211" s="46">
        <f t="shared" si="19"/>
        <v>0</v>
      </c>
      <c r="AT211" s="42"/>
      <c r="AU211" s="46">
        <f t="shared" si="20"/>
        <v>0</v>
      </c>
      <c r="AV211" s="42"/>
      <c r="AW211" s="46">
        <f t="shared" si="21"/>
        <v>0</v>
      </c>
      <c r="AX211" s="43"/>
      <c r="AY211" s="46">
        <f t="shared" si="22"/>
        <v>0</v>
      </c>
      <c r="AZ211" s="43">
        <v>1</v>
      </c>
      <c r="BA211" s="46">
        <f t="shared" si="23"/>
        <v>1</v>
      </c>
      <c r="BB211" s="42"/>
      <c r="BC211" s="46">
        <f t="shared" si="24"/>
        <v>0</v>
      </c>
      <c r="BD211" s="43"/>
      <c r="BE211" s="46">
        <f t="shared" si="25"/>
        <v>0</v>
      </c>
      <c r="BF211" s="43"/>
      <c r="BG211" s="46">
        <f t="shared" si="26"/>
        <v>0</v>
      </c>
      <c r="BH211" s="42"/>
      <c r="BI211" s="46">
        <f t="shared" si="27"/>
        <v>0</v>
      </c>
      <c r="BJ211" s="43"/>
      <c r="BK211" s="45">
        <f t="shared" si="28"/>
        <v>0</v>
      </c>
      <c r="BL211" s="44"/>
    </row>
    <row r="212" spans="1:64" ht="15.75" customHeight="1" x14ac:dyDescent="0.2">
      <c r="A212" s="28" t="s">
        <v>516</v>
      </c>
      <c r="B212" s="38" t="s">
        <v>517</v>
      </c>
      <c r="C212" s="29" t="s">
        <v>76</v>
      </c>
      <c r="D212" s="38">
        <f t="shared" si="0"/>
        <v>1</v>
      </c>
      <c r="E212" s="39" t="s">
        <v>76</v>
      </c>
      <c r="F212" s="40" t="s">
        <v>77</v>
      </c>
      <c r="G212" s="41" t="s">
        <v>78</v>
      </c>
      <c r="H212" s="42"/>
      <c r="I212" s="43">
        <f t="shared" si="1"/>
        <v>0</v>
      </c>
      <c r="J212" s="43"/>
      <c r="K212" s="46">
        <f t="shared" si="2"/>
        <v>0</v>
      </c>
      <c r="L212" s="45"/>
      <c r="M212" s="46">
        <f t="shared" si="3"/>
        <v>0</v>
      </c>
      <c r="N212" s="42"/>
      <c r="O212" s="46">
        <f t="shared" si="4"/>
        <v>0</v>
      </c>
      <c r="P212" s="43"/>
      <c r="Q212" s="46">
        <f t="shared" si="5"/>
        <v>0</v>
      </c>
      <c r="R212" s="43"/>
      <c r="S212" s="46">
        <f t="shared" si="6"/>
        <v>0</v>
      </c>
      <c r="T212" s="42"/>
      <c r="U212" s="46">
        <f t="shared" si="7"/>
        <v>0</v>
      </c>
      <c r="V212" s="43"/>
      <c r="W212" s="46">
        <f t="shared" si="8"/>
        <v>0</v>
      </c>
      <c r="X212" s="43"/>
      <c r="Y212" s="46">
        <f t="shared" si="9"/>
        <v>0</v>
      </c>
      <c r="Z212" s="42"/>
      <c r="AA212" s="46">
        <f t="shared" si="10"/>
        <v>0</v>
      </c>
      <c r="AB212" s="43"/>
      <c r="AC212" s="46">
        <f t="shared" si="11"/>
        <v>0</v>
      </c>
      <c r="AD212" s="43"/>
      <c r="AE212" s="46">
        <f t="shared" si="12"/>
        <v>0</v>
      </c>
      <c r="AF212" s="43"/>
      <c r="AG212" s="46">
        <f t="shared" si="13"/>
        <v>0</v>
      </c>
      <c r="AH212" s="42"/>
      <c r="AI212" s="46">
        <f t="shared" si="14"/>
        <v>0</v>
      </c>
      <c r="AJ212" s="43"/>
      <c r="AK212" s="46">
        <f t="shared" si="15"/>
        <v>0</v>
      </c>
      <c r="AL212" s="43"/>
      <c r="AM212" s="46">
        <f t="shared" si="16"/>
        <v>0</v>
      </c>
      <c r="AN212" s="42"/>
      <c r="AO212" s="46">
        <f t="shared" si="17"/>
        <v>0</v>
      </c>
      <c r="AP212" s="43"/>
      <c r="AQ212" s="46">
        <f t="shared" si="18"/>
        <v>0</v>
      </c>
      <c r="AR212" s="43"/>
      <c r="AS212" s="46">
        <f t="shared" si="19"/>
        <v>0</v>
      </c>
      <c r="AT212" s="42"/>
      <c r="AU212" s="46">
        <f t="shared" si="20"/>
        <v>0</v>
      </c>
      <c r="AV212" s="42"/>
      <c r="AW212" s="46">
        <f t="shared" si="21"/>
        <v>0</v>
      </c>
      <c r="AX212" s="43">
        <v>1</v>
      </c>
      <c r="AY212" s="46">
        <f t="shared" si="22"/>
        <v>1</v>
      </c>
      <c r="AZ212" s="43"/>
      <c r="BA212" s="46">
        <f t="shared" si="23"/>
        <v>0</v>
      </c>
      <c r="BB212" s="42"/>
      <c r="BC212" s="46">
        <f t="shared" si="24"/>
        <v>0</v>
      </c>
      <c r="BD212" s="43"/>
      <c r="BE212" s="46">
        <f t="shared" si="25"/>
        <v>0</v>
      </c>
      <c r="BF212" s="43"/>
      <c r="BG212" s="46">
        <f t="shared" si="26"/>
        <v>0</v>
      </c>
      <c r="BH212" s="42"/>
      <c r="BI212" s="46">
        <f t="shared" si="27"/>
        <v>0</v>
      </c>
      <c r="BJ212" s="43"/>
      <c r="BK212" s="45">
        <f t="shared" si="28"/>
        <v>0</v>
      </c>
      <c r="BL212" s="44"/>
    </row>
    <row r="213" spans="1:64" ht="15.75" customHeight="1" x14ac:dyDescent="0.2">
      <c r="A213" s="28" t="s">
        <v>518</v>
      </c>
      <c r="B213" s="38" t="s">
        <v>519</v>
      </c>
      <c r="C213" s="29" t="s">
        <v>76</v>
      </c>
      <c r="D213" s="38">
        <f t="shared" si="0"/>
        <v>1</v>
      </c>
      <c r="E213" s="39" t="s">
        <v>76</v>
      </c>
      <c r="F213" s="40" t="s">
        <v>77</v>
      </c>
      <c r="G213" s="41" t="s">
        <v>78</v>
      </c>
      <c r="H213" s="42"/>
      <c r="I213" s="43">
        <f t="shared" si="1"/>
        <v>0</v>
      </c>
      <c r="J213" s="43"/>
      <c r="K213" s="46">
        <f t="shared" si="2"/>
        <v>0</v>
      </c>
      <c r="L213" s="45"/>
      <c r="M213" s="46">
        <f t="shared" si="3"/>
        <v>0</v>
      </c>
      <c r="N213" s="42"/>
      <c r="O213" s="46">
        <f t="shared" si="4"/>
        <v>0</v>
      </c>
      <c r="P213" s="43"/>
      <c r="Q213" s="46">
        <f t="shared" si="5"/>
        <v>0</v>
      </c>
      <c r="R213" s="43"/>
      <c r="S213" s="46">
        <f t="shared" si="6"/>
        <v>0</v>
      </c>
      <c r="T213" s="42"/>
      <c r="U213" s="46">
        <f t="shared" si="7"/>
        <v>0</v>
      </c>
      <c r="V213" s="43"/>
      <c r="W213" s="46">
        <f t="shared" si="8"/>
        <v>0</v>
      </c>
      <c r="X213" s="43"/>
      <c r="Y213" s="46">
        <f t="shared" si="9"/>
        <v>0</v>
      </c>
      <c r="Z213" s="42"/>
      <c r="AA213" s="46">
        <f t="shared" si="10"/>
        <v>0</v>
      </c>
      <c r="AB213" s="43"/>
      <c r="AC213" s="46">
        <f t="shared" si="11"/>
        <v>0</v>
      </c>
      <c r="AD213" s="43"/>
      <c r="AE213" s="46">
        <f t="shared" si="12"/>
        <v>0</v>
      </c>
      <c r="AF213" s="43"/>
      <c r="AG213" s="46">
        <f t="shared" si="13"/>
        <v>0</v>
      </c>
      <c r="AH213" s="42"/>
      <c r="AI213" s="46">
        <f t="shared" si="14"/>
        <v>0</v>
      </c>
      <c r="AJ213" s="43"/>
      <c r="AK213" s="46">
        <f t="shared" si="15"/>
        <v>0</v>
      </c>
      <c r="AL213" s="43"/>
      <c r="AM213" s="46">
        <f t="shared" si="16"/>
        <v>0</v>
      </c>
      <c r="AN213" s="42"/>
      <c r="AO213" s="46">
        <f t="shared" si="17"/>
        <v>0</v>
      </c>
      <c r="AP213" s="43"/>
      <c r="AQ213" s="46">
        <f t="shared" si="18"/>
        <v>0</v>
      </c>
      <c r="AR213" s="43"/>
      <c r="AS213" s="46">
        <f t="shared" si="19"/>
        <v>0</v>
      </c>
      <c r="AT213" s="42"/>
      <c r="AU213" s="46">
        <f t="shared" si="20"/>
        <v>0</v>
      </c>
      <c r="AV213" s="42"/>
      <c r="AW213" s="46">
        <f t="shared" si="21"/>
        <v>0</v>
      </c>
      <c r="AX213" s="43">
        <v>1</v>
      </c>
      <c r="AY213" s="46">
        <f t="shared" si="22"/>
        <v>1</v>
      </c>
      <c r="AZ213" s="43"/>
      <c r="BA213" s="46">
        <f t="shared" si="23"/>
        <v>0</v>
      </c>
      <c r="BB213" s="42"/>
      <c r="BC213" s="46">
        <f t="shared" si="24"/>
        <v>0</v>
      </c>
      <c r="BD213" s="43"/>
      <c r="BE213" s="46">
        <f t="shared" si="25"/>
        <v>0</v>
      </c>
      <c r="BF213" s="43"/>
      <c r="BG213" s="46">
        <f t="shared" si="26"/>
        <v>0</v>
      </c>
      <c r="BH213" s="42"/>
      <c r="BI213" s="46">
        <f t="shared" si="27"/>
        <v>0</v>
      </c>
      <c r="BJ213" s="43"/>
      <c r="BK213" s="45">
        <f t="shared" si="28"/>
        <v>0</v>
      </c>
      <c r="BL213" s="44"/>
    </row>
    <row r="214" spans="1:64" ht="15.75" customHeight="1" x14ac:dyDescent="0.2">
      <c r="A214" s="28" t="s">
        <v>520</v>
      </c>
      <c r="B214" s="38" t="s">
        <v>521</v>
      </c>
      <c r="C214" s="29" t="s">
        <v>76</v>
      </c>
      <c r="D214" s="38">
        <f t="shared" si="0"/>
        <v>1</v>
      </c>
      <c r="E214" s="39" t="s">
        <v>76</v>
      </c>
      <c r="F214" s="40" t="s">
        <v>77</v>
      </c>
      <c r="G214" s="41" t="s">
        <v>78</v>
      </c>
      <c r="H214" s="42"/>
      <c r="I214" s="43">
        <f t="shared" si="1"/>
        <v>0</v>
      </c>
      <c r="J214" s="43"/>
      <c r="K214" s="46">
        <f t="shared" si="2"/>
        <v>0</v>
      </c>
      <c r="L214" s="45"/>
      <c r="M214" s="46">
        <f t="shared" si="3"/>
        <v>0</v>
      </c>
      <c r="N214" s="42"/>
      <c r="O214" s="46">
        <f t="shared" si="4"/>
        <v>0</v>
      </c>
      <c r="P214" s="43"/>
      <c r="Q214" s="46">
        <f t="shared" si="5"/>
        <v>0</v>
      </c>
      <c r="R214" s="43"/>
      <c r="S214" s="46">
        <f t="shared" si="6"/>
        <v>0</v>
      </c>
      <c r="T214" s="42"/>
      <c r="U214" s="46">
        <f t="shared" si="7"/>
        <v>0</v>
      </c>
      <c r="V214" s="43">
        <v>1</v>
      </c>
      <c r="W214" s="46">
        <f t="shared" si="8"/>
        <v>1</v>
      </c>
      <c r="X214" s="43"/>
      <c r="Y214" s="46">
        <f t="shared" si="9"/>
        <v>0</v>
      </c>
      <c r="Z214" s="42"/>
      <c r="AA214" s="46">
        <f t="shared" si="10"/>
        <v>0</v>
      </c>
      <c r="AB214" s="43"/>
      <c r="AC214" s="46">
        <f t="shared" si="11"/>
        <v>0</v>
      </c>
      <c r="AD214" s="43"/>
      <c r="AE214" s="46">
        <f t="shared" si="12"/>
        <v>0</v>
      </c>
      <c r="AF214" s="43"/>
      <c r="AG214" s="46">
        <f t="shared" si="13"/>
        <v>0</v>
      </c>
      <c r="AH214" s="42"/>
      <c r="AI214" s="46">
        <f t="shared" si="14"/>
        <v>0</v>
      </c>
      <c r="AJ214" s="43"/>
      <c r="AK214" s="46">
        <f t="shared" si="15"/>
        <v>0</v>
      </c>
      <c r="AL214" s="43"/>
      <c r="AM214" s="46">
        <f t="shared" si="16"/>
        <v>0</v>
      </c>
      <c r="AN214" s="42"/>
      <c r="AO214" s="46">
        <f t="shared" si="17"/>
        <v>0</v>
      </c>
      <c r="AP214" s="43"/>
      <c r="AQ214" s="46">
        <f t="shared" si="18"/>
        <v>0</v>
      </c>
      <c r="AR214" s="43"/>
      <c r="AS214" s="46">
        <f t="shared" si="19"/>
        <v>0</v>
      </c>
      <c r="AT214" s="42"/>
      <c r="AU214" s="46">
        <f t="shared" si="20"/>
        <v>0</v>
      </c>
      <c r="AV214" s="42"/>
      <c r="AW214" s="46">
        <f t="shared" si="21"/>
        <v>0</v>
      </c>
      <c r="AX214" s="43"/>
      <c r="AY214" s="46">
        <f t="shared" si="22"/>
        <v>0</v>
      </c>
      <c r="AZ214" s="43"/>
      <c r="BA214" s="46">
        <f t="shared" si="23"/>
        <v>0</v>
      </c>
      <c r="BB214" s="42"/>
      <c r="BC214" s="46">
        <f t="shared" si="24"/>
        <v>0</v>
      </c>
      <c r="BD214" s="43"/>
      <c r="BE214" s="46">
        <f t="shared" si="25"/>
        <v>0</v>
      </c>
      <c r="BF214" s="43"/>
      <c r="BG214" s="46">
        <f t="shared" si="26"/>
        <v>0</v>
      </c>
      <c r="BH214" s="42"/>
      <c r="BI214" s="46">
        <f t="shared" si="27"/>
        <v>0</v>
      </c>
      <c r="BJ214" s="43"/>
      <c r="BK214" s="45">
        <f t="shared" si="28"/>
        <v>0</v>
      </c>
      <c r="BL214" s="44"/>
    </row>
    <row r="215" spans="1:64" ht="15.75" customHeight="1" x14ac:dyDescent="0.2">
      <c r="A215" s="28" t="s">
        <v>522</v>
      </c>
      <c r="B215" s="38" t="s">
        <v>523</v>
      </c>
      <c r="C215" s="29" t="s">
        <v>78</v>
      </c>
      <c r="D215" s="38">
        <f t="shared" si="0"/>
        <v>1</v>
      </c>
      <c r="E215" s="39" t="s">
        <v>78</v>
      </c>
      <c r="F215" s="40" t="s">
        <v>77</v>
      </c>
      <c r="G215" s="41" t="s">
        <v>76</v>
      </c>
      <c r="H215" s="42"/>
      <c r="I215" s="43">
        <f t="shared" si="1"/>
        <v>0</v>
      </c>
      <c r="J215" s="43"/>
      <c r="K215" s="46">
        <f t="shared" si="2"/>
        <v>0</v>
      </c>
      <c r="L215" s="45"/>
      <c r="M215" s="46">
        <f t="shared" si="3"/>
        <v>0</v>
      </c>
      <c r="N215" s="42"/>
      <c r="O215" s="46">
        <f t="shared" si="4"/>
        <v>0</v>
      </c>
      <c r="P215" s="43"/>
      <c r="Q215" s="46">
        <f t="shared" si="5"/>
        <v>0</v>
      </c>
      <c r="R215" s="43"/>
      <c r="S215" s="46">
        <f t="shared" si="6"/>
        <v>0</v>
      </c>
      <c r="T215" s="42"/>
      <c r="U215" s="46">
        <f t="shared" si="7"/>
        <v>0</v>
      </c>
      <c r="V215" s="43"/>
      <c r="W215" s="46">
        <f t="shared" si="8"/>
        <v>0</v>
      </c>
      <c r="X215" s="43">
        <v>1</v>
      </c>
      <c r="Y215" s="46">
        <f t="shared" si="9"/>
        <v>1</v>
      </c>
      <c r="Z215" s="42"/>
      <c r="AA215" s="46">
        <f t="shared" si="10"/>
        <v>0</v>
      </c>
      <c r="AB215" s="43"/>
      <c r="AC215" s="46">
        <f t="shared" si="11"/>
        <v>0</v>
      </c>
      <c r="AD215" s="43"/>
      <c r="AE215" s="46">
        <f t="shared" si="12"/>
        <v>0</v>
      </c>
      <c r="AF215" s="43"/>
      <c r="AG215" s="46">
        <f t="shared" si="13"/>
        <v>0</v>
      </c>
      <c r="AH215" s="42"/>
      <c r="AI215" s="46">
        <f t="shared" si="14"/>
        <v>0</v>
      </c>
      <c r="AJ215" s="43"/>
      <c r="AK215" s="46">
        <f t="shared" si="15"/>
        <v>0</v>
      </c>
      <c r="AL215" s="43"/>
      <c r="AM215" s="46">
        <f t="shared" si="16"/>
        <v>0</v>
      </c>
      <c r="AN215" s="42"/>
      <c r="AO215" s="46">
        <f t="shared" si="17"/>
        <v>0</v>
      </c>
      <c r="AP215" s="43"/>
      <c r="AQ215" s="46">
        <f t="shared" si="18"/>
        <v>0</v>
      </c>
      <c r="AR215" s="43"/>
      <c r="AS215" s="46">
        <f t="shared" si="19"/>
        <v>0</v>
      </c>
      <c r="AT215" s="42"/>
      <c r="AU215" s="46">
        <f t="shared" si="20"/>
        <v>0</v>
      </c>
      <c r="AV215" s="42"/>
      <c r="AW215" s="46">
        <f t="shared" si="21"/>
        <v>0</v>
      </c>
      <c r="AX215" s="43"/>
      <c r="AY215" s="46">
        <f t="shared" si="22"/>
        <v>0</v>
      </c>
      <c r="AZ215" s="43"/>
      <c r="BA215" s="46">
        <f t="shared" si="23"/>
        <v>0</v>
      </c>
      <c r="BB215" s="42"/>
      <c r="BC215" s="46">
        <f t="shared" si="24"/>
        <v>0</v>
      </c>
      <c r="BD215" s="43"/>
      <c r="BE215" s="46">
        <f t="shared" si="25"/>
        <v>0</v>
      </c>
      <c r="BF215" s="43"/>
      <c r="BG215" s="46">
        <f t="shared" si="26"/>
        <v>0</v>
      </c>
      <c r="BH215" s="42"/>
      <c r="BI215" s="46">
        <f t="shared" si="27"/>
        <v>0</v>
      </c>
      <c r="BJ215" s="43"/>
      <c r="BK215" s="45">
        <f t="shared" si="28"/>
        <v>0</v>
      </c>
      <c r="BL215" s="44"/>
    </row>
    <row r="216" spans="1:64" ht="15.75" customHeight="1" x14ac:dyDescent="0.2">
      <c r="A216" s="28" t="s">
        <v>524</v>
      </c>
      <c r="B216" s="38" t="s">
        <v>525</v>
      </c>
      <c r="C216" s="29" t="s">
        <v>526</v>
      </c>
      <c r="D216" s="38">
        <f t="shared" si="0"/>
        <v>1</v>
      </c>
      <c r="E216" s="52" t="s">
        <v>526</v>
      </c>
      <c r="F216" s="50" t="s">
        <v>527</v>
      </c>
      <c r="G216" s="51" t="s">
        <v>528</v>
      </c>
      <c r="H216" s="42"/>
      <c r="I216" s="43">
        <f t="shared" si="1"/>
        <v>0</v>
      </c>
      <c r="J216" s="43"/>
      <c r="K216" s="46">
        <f t="shared" si="2"/>
        <v>0</v>
      </c>
      <c r="L216" s="45"/>
      <c r="M216" s="46">
        <f t="shared" si="3"/>
        <v>0</v>
      </c>
      <c r="N216" s="42"/>
      <c r="O216" s="46">
        <f t="shared" si="4"/>
        <v>0</v>
      </c>
      <c r="P216" s="43"/>
      <c r="Q216" s="46">
        <f t="shared" si="5"/>
        <v>0</v>
      </c>
      <c r="R216" s="43"/>
      <c r="S216" s="46">
        <f t="shared" si="6"/>
        <v>0</v>
      </c>
      <c r="T216" s="42"/>
      <c r="U216" s="46">
        <f t="shared" si="7"/>
        <v>0</v>
      </c>
      <c r="V216" s="43"/>
      <c r="W216" s="46">
        <f t="shared" si="8"/>
        <v>0</v>
      </c>
      <c r="X216" s="43"/>
      <c r="Y216" s="46">
        <f t="shared" si="9"/>
        <v>0</v>
      </c>
      <c r="Z216" s="42"/>
      <c r="AA216" s="46">
        <f t="shared" si="10"/>
        <v>0</v>
      </c>
      <c r="AB216" s="43"/>
      <c r="AC216" s="46">
        <f t="shared" si="11"/>
        <v>0</v>
      </c>
      <c r="AD216" s="43"/>
      <c r="AE216" s="46">
        <f t="shared" si="12"/>
        <v>0</v>
      </c>
      <c r="AF216" s="43"/>
      <c r="AG216" s="46">
        <f t="shared" si="13"/>
        <v>0</v>
      </c>
      <c r="AH216" s="42"/>
      <c r="AI216" s="46">
        <f t="shared" si="14"/>
        <v>0</v>
      </c>
      <c r="AJ216" s="43"/>
      <c r="AK216" s="46">
        <f t="shared" si="15"/>
        <v>0</v>
      </c>
      <c r="AL216" s="43"/>
      <c r="AM216" s="46">
        <f t="shared" si="16"/>
        <v>0</v>
      </c>
      <c r="AN216" s="42"/>
      <c r="AO216" s="46">
        <f t="shared" si="17"/>
        <v>0</v>
      </c>
      <c r="AP216" s="43"/>
      <c r="AQ216" s="46">
        <f t="shared" si="18"/>
        <v>0</v>
      </c>
      <c r="AR216" s="43"/>
      <c r="AS216" s="46">
        <f t="shared" si="19"/>
        <v>0</v>
      </c>
      <c r="AT216" s="42"/>
      <c r="AU216" s="46">
        <f t="shared" si="20"/>
        <v>0</v>
      </c>
      <c r="AV216" s="42"/>
      <c r="AW216" s="46">
        <f t="shared" si="21"/>
        <v>0</v>
      </c>
      <c r="AX216" s="43"/>
      <c r="AY216" s="46">
        <f t="shared" si="22"/>
        <v>0</v>
      </c>
      <c r="AZ216" s="43"/>
      <c r="BA216" s="46">
        <f t="shared" si="23"/>
        <v>0</v>
      </c>
      <c r="BB216" s="42"/>
      <c r="BC216" s="46">
        <f t="shared" si="24"/>
        <v>0</v>
      </c>
      <c r="BD216" s="43">
        <v>1</v>
      </c>
      <c r="BE216" s="46">
        <f t="shared" si="25"/>
        <v>1</v>
      </c>
      <c r="BF216" s="43"/>
      <c r="BG216" s="46">
        <f t="shared" si="26"/>
        <v>0</v>
      </c>
      <c r="BH216" s="42"/>
      <c r="BI216" s="46">
        <f t="shared" si="27"/>
        <v>0</v>
      </c>
      <c r="BJ216" s="43"/>
      <c r="BK216" s="45">
        <f t="shared" si="28"/>
        <v>0</v>
      </c>
      <c r="BL216" s="44"/>
    </row>
    <row r="217" spans="1:64" ht="15.75" customHeight="1" x14ac:dyDescent="0.2">
      <c r="A217" s="28" t="s">
        <v>529</v>
      </c>
      <c r="B217" s="38" t="s">
        <v>530</v>
      </c>
      <c r="C217" s="29" t="s">
        <v>76</v>
      </c>
      <c r="D217" s="38">
        <f t="shared" si="0"/>
        <v>1</v>
      </c>
      <c r="E217" s="39" t="s">
        <v>76</v>
      </c>
      <c r="F217" s="40" t="s">
        <v>77</v>
      </c>
      <c r="G217" s="41" t="s">
        <v>78</v>
      </c>
      <c r="H217" s="42"/>
      <c r="I217" s="43">
        <f t="shared" si="1"/>
        <v>0</v>
      </c>
      <c r="J217" s="43"/>
      <c r="K217" s="46">
        <f t="shared" si="2"/>
        <v>0</v>
      </c>
      <c r="L217" s="45"/>
      <c r="M217" s="46">
        <f t="shared" si="3"/>
        <v>0</v>
      </c>
      <c r="N217" s="42"/>
      <c r="O217" s="46">
        <f t="shared" si="4"/>
        <v>0</v>
      </c>
      <c r="P217" s="43"/>
      <c r="Q217" s="46">
        <f t="shared" si="5"/>
        <v>0</v>
      </c>
      <c r="R217" s="43"/>
      <c r="S217" s="46">
        <f t="shared" si="6"/>
        <v>0</v>
      </c>
      <c r="T217" s="42"/>
      <c r="U217" s="46">
        <f t="shared" si="7"/>
        <v>0</v>
      </c>
      <c r="V217" s="43"/>
      <c r="W217" s="46">
        <f t="shared" si="8"/>
        <v>0</v>
      </c>
      <c r="X217" s="43"/>
      <c r="Y217" s="46">
        <f t="shared" si="9"/>
        <v>0</v>
      </c>
      <c r="Z217" s="42"/>
      <c r="AA217" s="46">
        <f t="shared" si="10"/>
        <v>0</v>
      </c>
      <c r="AB217" s="43"/>
      <c r="AC217" s="46">
        <f t="shared" si="11"/>
        <v>0</v>
      </c>
      <c r="AD217" s="43"/>
      <c r="AE217" s="46">
        <f t="shared" si="12"/>
        <v>0</v>
      </c>
      <c r="AF217" s="43"/>
      <c r="AG217" s="46">
        <f t="shared" si="13"/>
        <v>0</v>
      </c>
      <c r="AH217" s="42"/>
      <c r="AI217" s="46">
        <f t="shared" si="14"/>
        <v>0</v>
      </c>
      <c r="AJ217" s="43"/>
      <c r="AK217" s="46">
        <f t="shared" si="15"/>
        <v>0</v>
      </c>
      <c r="AL217" s="43"/>
      <c r="AM217" s="46">
        <f t="shared" si="16"/>
        <v>0</v>
      </c>
      <c r="AN217" s="42">
        <v>1</v>
      </c>
      <c r="AO217" s="46">
        <f t="shared" si="17"/>
        <v>1</v>
      </c>
      <c r="AP217" s="43"/>
      <c r="AQ217" s="46">
        <f t="shared" si="18"/>
        <v>0</v>
      </c>
      <c r="AR217" s="43"/>
      <c r="AS217" s="46">
        <f t="shared" si="19"/>
        <v>0</v>
      </c>
      <c r="AT217" s="42"/>
      <c r="AU217" s="46">
        <f t="shared" si="20"/>
        <v>0</v>
      </c>
      <c r="AV217" s="42"/>
      <c r="AW217" s="46">
        <f t="shared" si="21"/>
        <v>0</v>
      </c>
      <c r="AX217" s="43"/>
      <c r="AY217" s="46">
        <f t="shared" si="22"/>
        <v>0</v>
      </c>
      <c r="AZ217" s="43"/>
      <c r="BA217" s="46">
        <f t="shared" si="23"/>
        <v>0</v>
      </c>
      <c r="BB217" s="42"/>
      <c r="BC217" s="46">
        <f t="shared" si="24"/>
        <v>0</v>
      </c>
      <c r="BD217" s="43"/>
      <c r="BE217" s="46">
        <f t="shared" si="25"/>
        <v>0</v>
      </c>
      <c r="BF217" s="43"/>
      <c r="BG217" s="46">
        <f t="shared" si="26"/>
        <v>0</v>
      </c>
      <c r="BH217" s="42"/>
      <c r="BI217" s="46">
        <f t="shared" si="27"/>
        <v>0</v>
      </c>
      <c r="BJ217" s="43"/>
      <c r="BK217" s="45">
        <f t="shared" si="28"/>
        <v>0</v>
      </c>
      <c r="BL217" s="44"/>
    </row>
    <row r="218" spans="1:64" ht="15.75" customHeight="1" x14ac:dyDescent="0.2">
      <c r="A218" s="28" t="s">
        <v>531</v>
      </c>
      <c r="B218" s="38" t="s">
        <v>532</v>
      </c>
      <c r="C218" s="29" t="s">
        <v>76</v>
      </c>
      <c r="D218" s="38">
        <f t="shared" si="0"/>
        <v>1</v>
      </c>
      <c r="E218" s="39" t="s">
        <v>76</v>
      </c>
      <c r="F218" s="40" t="s">
        <v>77</v>
      </c>
      <c r="G218" s="41" t="s">
        <v>78</v>
      </c>
      <c r="H218" s="42"/>
      <c r="I218" s="43">
        <f t="shared" si="1"/>
        <v>0</v>
      </c>
      <c r="J218" s="43"/>
      <c r="K218" s="46">
        <f t="shared" si="2"/>
        <v>0</v>
      </c>
      <c r="L218" s="45"/>
      <c r="M218" s="46">
        <f t="shared" si="3"/>
        <v>0</v>
      </c>
      <c r="N218" s="42"/>
      <c r="O218" s="46">
        <f t="shared" si="4"/>
        <v>0</v>
      </c>
      <c r="P218" s="43"/>
      <c r="Q218" s="46">
        <f t="shared" si="5"/>
        <v>0</v>
      </c>
      <c r="R218" s="43"/>
      <c r="S218" s="46">
        <f t="shared" si="6"/>
        <v>0</v>
      </c>
      <c r="T218" s="42"/>
      <c r="U218" s="46">
        <f t="shared" si="7"/>
        <v>0</v>
      </c>
      <c r="V218" s="43"/>
      <c r="W218" s="46">
        <f t="shared" si="8"/>
        <v>0</v>
      </c>
      <c r="X218" s="43">
        <v>1</v>
      </c>
      <c r="Y218" s="46">
        <f t="shared" si="9"/>
        <v>1</v>
      </c>
      <c r="Z218" s="42"/>
      <c r="AA218" s="46">
        <f t="shared" si="10"/>
        <v>0</v>
      </c>
      <c r="AB218" s="43"/>
      <c r="AC218" s="46">
        <f t="shared" si="11"/>
        <v>0</v>
      </c>
      <c r="AD218" s="43"/>
      <c r="AE218" s="46">
        <f t="shared" si="12"/>
        <v>0</v>
      </c>
      <c r="AF218" s="43"/>
      <c r="AG218" s="46">
        <f t="shared" si="13"/>
        <v>0</v>
      </c>
      <c r="AH218" s="42"/>
      <c r="AI218" s="46">
        <f t="shared" si="14"/>
        <v>0</v>
      </c>
      <c r="AJ218" s="43"/>
      <c r="AK218" s="46">
        <f t="shared" si="15"/>
        <v>0</v>
      </c>
      <c r="AL218" s="43"/>
      <c r="AM218" s="46">
        <f t="shared" si="16"/>
        <v>0</v>
      </c>
      <c r="AN218" s="42"/>
      <c r="AO218" s="46">
        <f t="shared" si="17"/>
        <v>0</v>
      </c>
      <c r="AP218" s="43"/>
      <c r="AQ218" s="46">
        <f t="shared" si="18"/>
        <v>0</v>
      </c>
      <c r="AR218" s="43"/>
      <c r="AS218" s="46">
        <f t="shared" si="19"/>
        <v>0</v>
      </c>
      <c r="AT218" s="42"/>
      <c r="AU218" s="46">
        <f t="shared" si="20"/>
        <v>0</v>
      </c>
      <c r="AV218" s="42"/>
      <c r="AW218" s="46">
        <f t="shared" si="21"/>
        <v>0</v>
      </c>
      <c r="AX218" s="43"/>
      <c r="AY218" s="46">
        <f t="shared" si="22"/>
        <v>0</v>
      </c>
      <c r="AZ218" s="43"/>
      <c r="BA218" s="46">
        <f t="shared" si="23"/>
        <v>0</v>
      </c>
      <c r="BB218" s="42"/>
      <c r="BC218" s="46">
        <f t="shared" si="24"/>
        <v>0</v>
      </c>
      <c r="BD218" s="43"/>
      <c r="BE218" s="46">
        <f t="shared" si="25"/>
        <v>0</v>
      </c>
      <c r="BF218" s="43"/>
      <c r="BG218" s="46">
        <f t="shared" si="26"/>
        <v>0</v>
      </c>
      <c r="BH218" s="42"/>
      <c r="BI218" s="46">
        <f t="shared" si="27"/>
        <v>0</v>
      </c>
      <c r="BJ218" s="43"/>
      <c r="BK218" s="45">
        <f t="shared" si="28"/>
        <v>0</v>
      </c>
      <c r="BL218" s="44"/>
    </row>
    <row r="219" spans="1:64" ht="15.75" customHeight="1" x14ac:dyDescent="0.2">
      <c r="A219" s="28" t="s">
        <v>533</v>
      </c>
      <c r="B219" s="38" t="s">
        <v>534</v>
      </c>
      <c r="C219" s="29" t="s">
        <v>76</v>
      </c>
      <c r="D219" s="38">
        <f t="shared" si="0"/>
        <v>1</v>
      </c>
      <c r="E219" s="39" t="s">
        <v>76</v>
      </c>
      <c r="F219" s="40" t="s">
        <v>77</v>
      </c>
      <c r="G219" s="41" t="s">
        <v>78</v>
      </c>
      <c r="H219" s="42"/>
      <c r="I219" s="43">
        <f t="shared" si="1"/>
        <v>0</v>
      </c>
      <c r="J219" s="43"/>
      <c r="K219" s="46">
        <f t="shared" si="2"/>
        <v>0</v>
      </c>
      <c r="L219" s="45"/>
      <c r="M219" s="46">
        <f t="shared" si="3"/>
        <v>0</v>
      </c>
      <c r="N219" s="42"/>
      <c r="O219" s="46">
        <f t="shared" si="4"/>
        <v>0</v>
      </c>
      <c r="P219" s="43"/>
      <c r="Q219" s="46">
        <f t="shared" si="5"/>
        <v>0</v>
      </c>
      <c r="R219" s="43"/>
      <c r="S219" s="46">
        <f t="shared" si="6"/>
        <v>0</v>
      </c>
      <c r="T219" s="42"/>
      <c r="U219" s="46">
        <f t="shared" si="7"/>
        <v>0</v>
      </c>
      <c r="V219" s="43"/>
      <c r="W219" s="46">
        <f t="shared" si="8"/>
        <v>0</v>
      </c>
      <c r="X219" s="43"/>
      <c r="Y219" s="46">
        <f t="shared" si="9"/>
        <v>0</v>
      </c>
      <c r="Z219" s="42"/>
      <c r="AA219" s="46">
        <f t="shared" si="10"/>
        <v>0</v>
      </c>
      <c r="AB219" s="43"/>
      <c r="AC219" s="46">
        <f t="shared" si="11"/>
        <v>0</v>
      </c>
      <c r="AD219" s="43"/>
      <c r="AE219" s="46">
        <f t="shared" si="12"/>
        <v>0</v>
      </c>
      <c r="AF219" s="43"/>
      <c r="AG219" s="46">
        <f t="shared" si="13"/>
        <v>0</v>
      </c>
      <c r="AH219" s="42"/>
      <c r="AI219" s="46">
        <f t="shared" si="14"/>
        <v>0</v>
      </c>
      <c r="AJ219" s="43"/>
      <c r="AK219" s="46">
        <f t="shared" si="15"/>
        <v>0</v>
      </c>
      <c r="AL219" s="43"/>
      <c r="AM219" s="46">
        <f t="shared" si="16"/>
        <v>0</v>
      </c>
      <c r="AN219" s="42"/>
      <c r="AO219" s="46">
        <f t="shared" si="17"/>
        <v>0</v>
      </c>
      <c r="AP219" s="43"/>
      <c r="AQ219" s="46">
        <f t="shared" si="18"/>
        <v>0</v>
      </c>
      <c r="AR219" s="43"/>
      <c r="AS219" s="46">
        <f t="shared" si="19"/>
        <v>0</v>
      </c>
      <c r="AT219" s="42"/>
      <c r="AU219" s="46">
        <f t="shared" si="20"/>
        <v>0</v>
      </c>
      <c r="AV219" s="42"/>
      <c r="AW219" s="46">
        <f t="shared" si="21"/>
        <v>0</v>
      </c>
      <c r="AX219" s="43"/>
      <c r="AY219" s="46">
        <f t="shared" si="22"/>
        <v>0</v>
      </c>
      <c r="AZ219" s="43"/>
      <c r="BA219" s="46">
        <f t="shared" si="23"/>
        <v>0</v>
      </c>
      <c r="BB219" s="42">
        <v>1</v>
      </c>
      <c r="BC219" s="46">
        <f t="shared" si="24"/>
        <v>1</v>
      </c>
      <c r="BD219" s="43"/>
      <c r="BE219" s="46">
        <f t="shared" si="25"/>
        <v>0</v>
      </c>
      <c r="BF219" s="43"/>
      <c r="BG219" s="46">
        <f t="shared" si="26"/>
        <v>0</v>
      </c>
      <c r="BH219" s="42"/>
      <c r="BI219" s="46">
        <f t="shared" si="27"/>
        <v>0</v>
      </c>
      <c r="BJ219" s="43"/>
      <c r="BK219" s="45">
        <f t="shared" si="28"/>
        <v>0</v>
      </c>
      <c r="BL219" s="44"/>
    </row>
    <row r="220" spans="1:64" ht="15.75" customHeight="1" x14ac:dyDescent="0.2">
      <c r="A220" s="28" t="s">
        <v>535</v>
      </c>
      <c r="B220" s="38" t="s">
        <v>536</v>
      </c>
      <c r="C220" s="29" t="s">
        <v>78</v>
      </c>
      <c r="D220" s="38">
        <f t="shared" si="0"/>
        <v>1</v>
      </c>
      <c r="E220" s="39" t="s">
        <v>78</v>
      </c>
      <c r="F220" s="40" t="s">
        <v>77</v>
      </c>
      <c r="G220" s="41" t="s">
        <v>76</v>
      </c>
      <c r="H220" s="42"/>
      <c r="I220" s="43">
        <f t="shared" si="1"/>
        <v>0</v>
      </c>
      <c r="J220" s="43"/>
      <c r="K220" s="46">
        <f t="shared" si="2"/>
        <v>0</v>
      </c>
      <c r="L220" s="45"/>
      <c r="M220" s="46">
        <f t="shared" si="3"/>
        <v>0</v>
      </c>
      <c r="N220" s="42"/>
      <c r="O220" s="46">
        <f t="shared" si="4"/>
        <v>0</v>
      </c>
      <c r="P220" s="43"/>
      <c r="Q220" s="46">
        <f t="shared" si="5"/>
        <v>0</v>
      </c>
      <c r="R220" s="43"/>
      <c r="S220" s="46">
        <f t="shared" si="6"/>
        <v>0</v>
      </c>
      <c r="T220" s="42"/>
      <c r="U220" s="46">
        <f t="shared" si="7"/>
        <v>0</v>
      </c>
      <c r="V220" s="43">
        <v>1</v>
      </c>
      <c r="W220" s="46">
        <f t="shared" si="8"/>
        <v>1</v>
      </c>
      <c r="X220" s="43"/>
      <c r="Y220" s="46">
        <f t="shared" si="9"/>
        <v>0</v>
      </c>
      <c r="Z220" s="42"/>
      <c r="AA220" s="46">
        <f t="shared" si="10"/>
        <v>0</v>
      </c>
      <c r="AB220" s="43"/>
      <c r="AC220" s="46">
        <f t="shared" si="11"/>
        <v>0</v>
      </c>
      <c r="AD220" s="43"/>
      <c r="AE220" s="46">
        <f t="shared" si="12"/>
        <v>0</v>
      </c>
      <c r="AF220" s="43"/>
      <c r="AG220" s="46">
        <f t="shared" si="13"/>
        <v>0</v>
      </c>
      <c r="AH220" s="42"/>
      <c r="AI220" s="46">
        <f t="shared" si="14"/>
        <v>0</v>
      </c>
      <c r="AJ220" s="43"/>
      <c r="AK220" s="46">
        <f t="shared" si="15"/>
        <v>0</v>
      </c>
      <c r="AL220" s="43"/>
      <c r="AM220" s="46">
        <f t="shared" si="16"/>
        <v>0</v>
      </c>
      <c r="AN220" s="42"/>
      <c r="AO220" s="46">
        <f t="shared" si="17"/>
        <v>0</v>
      </c>
      <c r="AP220" s="43"/>
      <c r="AQ220" s="46">
        <f t="shared" si="18"/>
        <v>0</v>
      </c>
      <c r="AR220" s="43"/>
      <c r="AS220" s="46">
        <f t="shared" si="19"/>
        <v>0</v>
      </c>
      <c r="AT220" s="42"/>
      <c r="AU220" s="46">
        <f t="shared" si="20"/>
        <v>0</v>
      </c>
      <c r="AV220" s="42"/>
      <c r="AW220" s="46">
        <f t="shared" si="21"/>
        <v>0</v>
      </c>
      <c r="AX220" s="43"/>
      <c r="AY220" s="46">
        <f t="shared" si="22"/>
        <v>0</v>
      </c>
      <c r="AZ220" s="43"/>
      <c r="BA220" s="46">
        <f t="shared" si="23"/>
        <v>0</v>
      </c>
      <c r="BB220" s="42"/>
      <c r="BC220" s="46">
        <f t="shared" si="24"/>
        <v>0</v>
      </c>
      <c r="BD220" s="43"/>
      <c r="BE220" s="46">
        <f t="shared" si="25"/>
        <v>0</v>
      </c>
      <c r="BF220" s="43"/>
      <c r="BG220" s="46">
        <f t="shared" si="26"/>
        <v>0</v>
      </c>
      <c r="BH220" s="42"/>
      <c r="BI220" s="46">
        <f t="shared" si="27"/>
        <v>0</v>
      </c>
      <c r="BJ220" s="43"/>
      <c r="BK220" s="45">
        <f t="shared" si="28"/>
        <v>0</v>
      </c>
      <c r="BL220" s="44"/>
    </row>
    <row r="221" spans="1:64" ht="15.75" customHeight="1" x14ac:dyDescent="0.2">
      <c r="A221" s="28" t="s">
        <v>537</v>
      </c>
      <c r="B221" s="38" t="s">
        <v>538</v>
      </c>
      <c r="C221" s="29" t="s">
        <v>77</v>
      </c>
      <c r="D221" s="38">
        <f t="shared" si="0"/>
        <v>0</v>
      </c>
      <c r="E221" s="39" t="s">
        <v>76</v>
      </c>
      <c r="F221" s="40" t="s">
        <v>77</v>
      </c>
      <c r="G221" s="41" t="s">
        <v>78</v>
      </c>
      <c r="H221" s="42"/>
      <c r="I221" s="43">
        <f t="shared" si="1"/>
        <v>0</v>
      </c>
      <c r="J221" s="43"/>
      <c r="K221" s="46">
        <f t="shared" si="2"/>
        <v>0</v>
      </c>
      <c r="L221" s="45"/>
      <c r="M221" s="46">
        <f t="shared" si="3"/>
        <v>0</v>
      </c>
      <c r="N221" s="42"/>
      <c r="O221" s="46">
        <f t="shared" si="4"/>
        <v>0</v>
      </c>
      <c r="P221" s="43"/>
      <c r="Q221" s="46">
        <f t="shared" si="5"/>
        <v>0</v>
      </c>
      <c r="R221" s="43"/>
      <c r="S221" s="46">
        <f t="shared" si="6"/>
        <v>0</v>
      </c>
      <c r="T221" s="42"/>
      <c r="U221" s="46">
        <f t="shared" si="7"/>
        <v>0</v>
      </c>
      <c r="V221" s="43"/>
      <c r="W221" s="46">
        <f t="shared" si="8"/>
        <v>0</v>
      </c>
      <c r="X221" s="43"/>
      <c r="Y221" s="46">
        <f t="shared" si="9"/>
        <v>0</v>
      </c>
      <c r="Z221" s="42"/>
      <c r="AA221" s="46">
        <f t="shared" si="10"/>
        <v>0</v>
      </c>
      <c r="AB221" s="43"/>
      <c r="AC221" s="46">
        <f t="shared" si="11"/>
        <v>0</v>
      </c>
      <c r="AD221" s="43"/>
      <c r="AE221" s="46">
        <f t="shared" si="12"/>
        <v>0</v>
      </c>
      <c r="AF221" s="43"/>
      <c r="AG221" s="46">
        <f t="shared" si="13"/>
        <v>0</v>
      </c>
      <c r="AH221" s="42"/>
      <c r="AI221" s="46">
        <f t="shared" si="14"/>
        <v>0</v>
      </c>
      <c r="AJ221" s="43"/>
      <c r="AK221" s="46">
        <f t="shared" si="15"/>
        <v>0</v>
      </c>
      <c r="AL221" s="43"/>
      <c r="AM221" s="46">
        <f t="shared" si="16"/>
        <v>0</v>
      </c>
      <c r="AN221" s="42"/>
      <c r="AO221" s="46">
        <f t="shared" si="17"/>
        <v>0</v>
      </c>
      <c r="AP221" s="43"/>
      <c r="AQ221" s="46">
        <f t="shared" si="18"/>
        <v>0</v>
      </c>
      <c r="AR221" s="43"/>
      <c r="AS221" s="46">
        <f t="shared" si="19"/>
        <v>0</v>
      </c>
      <c r="AT221" s="42"/>
      <c r="AU221" s="46">
        <f t="shared" si="20"/>
        <v>0</v>
      </c>
      <c r="AV221" s="42"/>
      <c r="AW221" s="46">
        <f t="shared" si="21"/>
        <v>0</v>
      </c>
      <c r="AX221" s="43"/>
      <c r="AY221" s="46">
        <f t="shared" si="22"/>
        <v>0</v>
      </c>
      <c r="AZ221" s="43">
        <v>1</v>
      </c>
      <c r="BA221" s="46">
        <f t="shared" si="23"/>
        <v>0</v>
      </c>
      <c r="BB221" s="42"/>
      <c r="BC221" s="46">
        <f t="shared" si="24"/>
        <v>0</v>
      </c>
      <c r="BD221" s="43"/>
      <c r="BE221" s="46">
        <f t="shared" si="25"/>
        <v>0</v>
      </c>
      <c r="BF221" s="43"/>
      <c r="BG221" s="46">
        <f t="shared" si="26"/>
        <v>0</v>
      </c>
      <c r="BH221" s="42"/>
      <c r="BI221" s="46">
        <f t="shared" si="27"/>
        <v>0</v>
      </c>
      <c r="BJ221" s="43"/>
      <c r="BK221" s="45">
        <f t="shared" si="28"/>
        <v>0</v>
      </c>
      <c r="BL221" s="44"/>
    </row>
    <row r="222" spans="1:64" ht="15.75" customHeight="1" x14ac:dyDescent="0.2">
      <c r="A222" s="28" t="s">
        <v>539</v>
      </c>
      <c r="B222" s="38" t="s">
        <v>540</v>
      </c>
      <c r="C222" s="29" t="s">
        <v>78</v>
      </c>
      <c r="D222" s="38">
        <f t="shared" si="0"/>
        <v>1</v>
      </c>
      <c r="E222" s="39" t="s">
        <v>78</v>
      </c>
      <c r="F222" s="40" t="s">
        <v>77</v>
      </c>
      <c r="G222" s="41" t="s">
        <v>76</v>
      </c>
      <c r="H222" s="42"/>
      <c r="I222" s="43">
        <f t="shared" si="1"/>
        <v>0</v>
      </c>
      <c r="J222" s="43"/>
      <c r="K222" s="46">
        <f t="shared" si="2"/>
        <v>0</v>
      </c>
      <c r="L222" s="45">
        <v>1</v>
      </c>
      <c r="M222" s="46">
        <f t="shared" si="3"/>
        <v>1</v>
      </c>
      <c r="N222" s="42"/>
      <c r="O222" s="46">
        <f t="shared" si="4"/>
        <v>0</v>
      </c>
      <c r="P222" s="43"/>
      <c r="Q222" s="46">
        <f t="shared" si="5"/>
        <v>0</v>
      </c>
      <c r="R222" s="43"/>
      <c r="S222" s="46">
        <f t="shared" si="6"/>
        <v>0</v>
      </c>
      <c r="T222" s="42"/>
      <c r="U222" s="46">
        <f t="shared" si="7"/>
        <v>0</v>
      </c>
      <c r="V222" s="43"/>
      <c r="W222" s="46">
        <f t="shared" si="8"/>
        <v>0</v>
      </c>
      <c r="X222" s="43"/>
      <c r="Y222" s="46">
        <f t="shared" si="9"/>
        <v>0</v>
      </c>
      <c r="Z222" s="42"/>
      <c r="AA222" s="46">
        <f t="shared" si="10"/>
        <v>0</v>
      </c>
      <c r="AB222" s="43"/>
      <c r="AC222" s="46">
        <f t="shared" si="11"/>
        <v>0</v>
      </c>
      <c r="AD222" s="43"/>
      <c r="AE222" s="46">
        <f t="shared" si="12"/>
        <v>0</v>
      </c>
      <c r="AF222" s="43"/>
      <c r="AG222" s="46">
        <f t="shared" si="13"/>
        <v>0</v>
      </c>
      <c r="AH222" s="42"/>
      <c r="AI222" s="46">
        <f t="shared" si="14"/>
        <v>0</v>
      </c>
      <c r="AJ222" s="43"/>
      <c r="AK222" s="46">
        <f t="shared" si="15"/>
        <v>0</v>
      </c>
      <c r="AL222" s="43"/>
      <c r="AM222" s="46">
        <f t="shared" si="16"/>
        <v>0</v>
      </c>
      <c r="AN222" s="42"/>
      <c r="AO222" s="46">
        <f t="shared" si="17"/>
        <v>0</v>
      </c>
      <c r="AP222" s="43"/>
      <c r="AQ222" s="46">
        <f t="shared" si="18"/>
        <v>0</v>
      </c>
      <c r="AR222" s="43"/>
      <c r="AS222" s="46">
        <f t="shared" si="19"/>
        <v>0</v>
      </c>
      <c r="AT222" s="42"/>
      <c r="AU222" s="46">
        <f t="shared" si="20"/>
        <v>0</v>
      </c>
      <c r="AV222" s="42"/>
      <c r="AW222" s="46">
        <f t="shared" si="21"/>
        <v>0</v>
      </c>
      <c r="AX222" s="43"/>
      <c r="AY222" s="46">
        <f t="shared" si="22"/>
        <v>0</v>
      </c>
      <c r="AZ222" s="43"/>
      <c r="BA222" s="46">
        <f t="shared" si="23"/>
        <v>0</v>
      </c>
      <c r="BB222" s="42"/>
      <c r="BC222" s="46">
        <f t="shared" si="24"/>
        <v>0</v>
      </c>
      <c r="BD222" s="43"/>
      <c r="BE222" s="46">
        <f t="shared" si="25"/>
        <v>0</v>
      </c>
      <c r="BF222" s="43"/>
      <c r="BG222" s="46">
        <f t="shared" si="26"/>
        <v>0</v>
      </c>
      <c r="BH222" s="42"/>
      <c r="BI222" s="46">
        <f t="shared" si="27"/>
        <v>0</v>
      </c>
      <c r="BJ222" s="43"/>
      <c r="BK222" s="45">
        <f t="shared" si="28"/>
        <v>0</v>
      </c>
      <c r="BL222" s="44"/>
    </row>
    <row r="223" spans="1:64" ht="15.75" customHeight="1" x14ac:dyDescent="0.2">
      <c r="A223" s="28" t="s">
        <v>541</v>
      </c>
      <c r="B223" s="38" t="s">
        <v>542</v>
      </c>
      <c r="C223" s="29" t="s">
        <v>78</v>
      </c>
      <c r="D223" s="38">
        <f t="shared" si="0"/>
        <v>1</v>
      </c>
      <c r="E223" s="39" t="s">
        <v>78</v>
      </c>
      <c r="F223" s="40" t="s">
        <v>77</v>
      </c>
      <c r="G223" s="41" t="s">
        <v>76</v>
      </c>
      <c r="H223" s="42"/>
      <c r="I223" s="43">
        <f t="shared" si="1"/>
        <v>0</v>
      </c>
      <c r="J223" s="43"/>
      <c r="K223" s="46">
        <f t="shared" si="2"/>
        <v>0</v>
      </c>
      <c r="L223" s="45"/>
      <c r="M223" s="46">
        <f t="shared" si="3"/>
        <v>0</v>
      </c>
      <c r="N223" s="42">
        <v>1</v>
      </c>
      <c r="O223" s="46">
        <f t="shared" si="4"/>
        <v>1</v>
      </c>
      <c r="P223" s="43"/>
      <c r="Q223" s="46">
        <f t="shared" si="5"/>
        <v>0</v>
      </c>
      <c r="R223" s="43"/>
      <c r="S223" s="46">
        <f t="shared" si="6"/>
        <v>0</v>
      </c>
      <c r="T223" s="42"/>
      <c r="U223" s="46">
        <f t="shared" si="7"/>
        <v>0</v>
      </c>
      <c r="V223" s="43"/>
      <c r="W223" s="46">
        <f t="shared" si="8"/>
        <v>0</v>
      </c>
      <c r="X223" s="43"/>
      <c r="Y223" s="46">
        <f t="shared" si="9"/>
        <v>0</v>
      </c>
      <c r="Z223" s="42"/>
      <c r="AA223" s="46">
        <f t="shared" si="10"/>
        <v>0</v>
      </c>
      <c r="AB223" s="43"/>
      <c r="AC223" s="46">
        <f t="shared" si="11"/>
        <v>0</v>
      </c>
      <c r="AD223" s="43"/>
      <c r="AE223" s="46">
        <f t="shared" si="12"/>
        <v>0</v>
      </c>
      <c r="AF223" s="43"/>
      <c r="AG223" s="46">
        <f t="shared" si="13"/>
        <v>0</v>
      </c>
      <c r="AH223" s="42"/>
      <c r="AI223" s="46">
        <f t="shared" si="14"/>
        <v>0</v>
      </c>
      <c r="AJ223" s="43"/>
      <c r="AK223" s="46">
        <f t="shared" si="15"/>
        <v>0</v>
      </c>
      <c r="AL223" s="43"/>
      <c r="AM223" s="46">
        <f t="shared" si="16"/>
        <v>0</v>
      </c>
      <c r="AN223" s="42"/>
      <c r="AO223" s="46">
        <f t="shared" si="17"/>
        <v>0</v>
      </c>
      <c r="AP223" s="43"/>
      <c r="AQ223" s="46">
        <f t="shared" si="18"/>
        <v>0</v>
      </c>
      <c r="AR223" s="43"/>
      <c r="AS223" s="46">
        <f t="shared" si="19"/>
        <v>0</v>
      </c>
      <c r="AT223" s="42"/>
      <c r="AU223" s="46">
        <f t="shared" si="20"/>
        <v>0</v>
      </c>
      <c r="AV223" s="42"/>
      <c r="AW223" s="46">
        <f t="shared" si="21"/>
        <v>0</v>
      </c>
      <c r="AX223" s="43"/>
      <c r="AY223" s="46">
        <f t="shared" si="22"/>
        <v>0</v>
      </c>
      <c r="AZ223" s="43"/>
      <c r="BA223" s="46">
        <f t="shared" si="23"/>
        <v>0</v>
      </c>
      <c r="BB223" s="42"/>
      <c r="BC223" s="46">
        <f t="shared" si="24"/>
        <v>0</v>
      </c>
      <c r="BD223" s="43"/>
      <c r="BE223" s="46">
        <f t="shared" si="25"/>
        <v>0</v>
      </c>
      <c r="BF223" s="43"/>
      <c r="BG223" s="46">
        <f t="shared" si="26"/>
        <v>0</v>
      </c>
      <c r="BH223" s="42"/>
      <c r="BI223" s="46">
        <f t="shared" si="27"/>
        <v>0</v>
      </c>
      <c r="BJ223" s="43"/>
      <c r="BK223" s="45">
        <f t="shared" si="28"/>
        <v>0</v>
      </c>
      <c r="BL223" s="44"/>
    </row>
    <row r="224" spans="1:64" ht="15.75" customHeight="1" x14ac:dyDescent="0.2">
      <c r="A224" s="28" t="s">
        <v>543</v>
      </c>
      <c r="B224" s="38" t="s">
        <v>544</v>
      </c>
      <c r="C224" s="29" t="s">
        <v>78</v>
      </c>
      <c r="D224" s="38">
        <f t="shared" si="0"/>
        <v>1</v>
      </c>
      <c r="E224" s="39" t="s">
        <v>78</v>
      </c>
      <c r="F224" s="40" t="s">
        <v>77</v>
      </c>
      <c r="G224" s="41" t="s">
        <v>76</v>
      </c>
      <c r="H224" s="42"/>
      <c r="I224" s="43">
        <f t="shared" si="1"/>
        <v>0</v>
      </c>
      <c r="J224" s="43"/>
      <c r="K224" s="46">
        <f t="shared" si="2"/>
        <v>0</v>
      </c>
      <c r="L224" s="45"/>
      <c r="M224" s="46">
        <f t="shared" si="3"/>
        <v>0</v>
      </c>
      <c r="N224" s="42"/>
      <c r="O224" s="46">
        <f t="shared" si="4"/>
        <v>0</v>
      </c>
      <c r="P224" s="43"/>
      <c r="Q224" s="46">
        <f t="shared" si="5"/>
        <v>0</v>
      </c>
      <c r="R224" s="43"/>
      <c r="S224" s="46">
        <f t="shared" si="6"/>
        <v>0</v>
      </c>
      <c r="T224" s="42"/>
      <c r="U224" s="46">
        <f t="shared" si="7"/>
        <v>0</v>
      </c>
      <c r="V224" s="43"/>
      <c r="W224" s="46">
        <f t="shared" si="8"/>
        <v>0</v>
      </c>
      <c r="X224" s="43"/>
      <c r="Y224" s="46">
        <f t="shared" si="9"/>
        <v>0</v>
      </c>
      <c r="Z224" s="42"/>
      <c r="AA224" s="46">
        <f t="shared" si="10"/>
        <v>0</v>
      </c>
      <c r="AB224" s="43"/>
      <c r="AC224" s="46">
        <f t="shared" si="11"/>
        <v>0</v>
      </c>
      <c r="AD224" s="43"/>
      <c r="AE224" s="46">
        <f t="shared" si="12"/>
        <v>0</v>
      </c>
      <c r="AF224" s="43"/>
      <c r="AG224" s="46">
        <f t="shared" si="13"/>
        <v>0</v>
      </c>
      <c r="AH224" s="42"/>
      <c r="AI224" s="46">
        <f t="shared" si="14"/>
        <v>0</v>
      </c>
      <c r="AJ224" s="43"/>
      <c r="AK224" s="46">
        <f t="shared" si="15"/>
        <v>0</v>
      </c>
      <c r="AL224" s="43">
        <v>1</v>
      </c>
      <c r="AM224" s="46">
        <f t="shared" si="16"/>
        <v>1</v>
      </c>
      <c r="AN224" s="42"/>
      <c r="AO224" s="46">
        <f t="shared" si="17"/>
        <v>0</v>
      </c>
      <c r="AP224" s="43"/>
      <c r="AQ224" s="46">
        <f t="shared" si="18"/>
        <v>0</v>
      </c>
      <c r="AR224" s="43"/>
      <c r="AS224" s="46">
        <f t="shared" si="19"/>
        <v>0</v>
      </c>
      <c r="AT224" s="42"/>
      <c r="AU224" s="46">
        <f t="shared" si="20"/>
        <v>0</v>
      </c>
      <c r="AV224" s="42"/>
      <c r="AW224" s="46">
        <f t="shared" si="21"/>
        <v>0</v>
      </c>
      <c r="AX224" s="43"/>
      <c r="AY224" s="46">
        <f t="shared" si="22"/>
        <v>0</v>
      </c>
      <c r="AZ224" s="43"/>
      <c r="BA224" s="46">
        <f t="shared" si="23"/>
        <v>0</v>
      </c>
      <c r="BB224" s="42"/>
      <c r="BC224" s="46">
        <f t="shared" si="24"/>
        <v>0</v>
      </c>
      <c r="BD224" s="43"/>
      <c r="BE224" s="46">
        <f t="shared" si="25"/>
        <v>0</v>
      </c>
      <c r="BF224" s="43"/>
      <c r="BG224" s="46">
        <f t="shared" si="26"/>
        <v>0</v>
      </c>
      <c r="BH224" s="42"/>
      <c r="BI224" s="46">
        <f t="shared" si="27"/>
        <v>0</v>
      </c>
      <c r="BJ224" s="43"/>
      <c r="BK224" s="45">
        <f t="shared" si="28"/>
        <v>0</v>
      </c>
      <c r="BL224" s="44"/>
    </row>
    <row r="225" spans="1:64" ht="15.75" customHeight="1" x14ac:dyDescent="0.2">
      <c r="A225" s="28" t="s">
        <v>545</v>
      </c>
      <c r="B225" s="38" t="s">
        <v>546</v>
      </c>
      <c r="C225" s="29" t="s">
        <v>78</v>
      </c>
      <c r="D225" s="38">
        <f t="shared" si="0"/>
        <v>1</v>
      </c>
      <c r="E225" s="39" t="s">
        <v>78</v>
      </c>
      <c r="F225" s="40" t="s">
        <v>77</v>
      </c>
      <c r="G225" s="41" t="s">
        <v>76</v>
      </c>
      <c r="H225" s="42"/>
      <c r="I225" s="43">
        <f t="shared" si="1"/>
        <v>0</v>
      </c>
      <c r="J225" s="43"/>
      <c r="K225" s="46">
        <f t="shared" si="2"/>
        <v>0</v>
      </c>
      <c r="L225" s="45"/>
      <c r="M225" s="46">
        <f t="shared" si="3"/>
        <v>0</v>
      </c>
      <c r="N225" s="42"/>
      <c r="O225" s="46">
        <f t="shared" si="4"/>
        <v>0</v>
      </c>
      <c r="P225" s="43"/>
      <c r="Q225" s="46">
        <f t="shared" si="5"/>
        <v>0</v>
      </c>
      <c r="R225" s="43"/>
      <c r="S225" s="46">
        <f t="shared" si="6"/>
        <v>0</v>
      </c>
      <c r="T225" s="42"/>
      <c r="U225" s="46">
        <f t="shared" si="7"/>
        <v>0</v>
      </c>
      <c r="V225" s="43"/>
      <c r="W225" s="46">
        <f t="shared" si="8"/>
        <v>0</v>
      </c>
      <c r="X225" s="43"/>
      <c r="Y225" s="46">
        <f t="shared" si="9"/>
        <v>0</v>
      </c>
      <c r="Z225" s="42"/>
      <c r="AA225" s="46">
        <f t="shared" si="10"/>
        <v>0</v>
      </c>
      <c r="AB225" s="43"/>
      <c r="AC225" s="46">
        <f t="shared" si="11"/>
        <v>0</v>
      </c>
      <c r="AD225" s="43"/>
      <c r="AE225" s="46">
        <f t="shared" si="12"/>
        <v>0</v>
      </c>
      <c r="AF225" s="43">
        <v>1</v>
      </c>
      <c r="AG225" s="46">
        <f t="shared" si="13"/>
        <v>1</v>
      </c>
      <c r="AH225" s="42"/>
      <c r="AI225" s="46">
        <f t="shared" si="14"/>
        <v>0</v>
      </c>
      <c r="AJ225" s="43"/>
      <c r="AK225" s="46">
        <f t="shared" si="15"/>
        <v>0</v>
      </c>
      <c r="AL225" s="43"/>
      <c r="AM225" s="46">
        <f t="shared" si="16"/>
        <v>0</v>
      </c>
      <c r="AN225" s="42"/>
      <c r="AO225" s="46">
        <f t="shared" si="17"/>
        <v>0</v>
      </c>
      <c r="AP225" s="43"/>
      <c r="AQ225" s="46">
        <f t="shared" si="18"/>
        <v>0</v>
      </c>
      <c r="AR225" s="43"/>
      <c r="AS225" s="46">
        <f t="shared" si="19"/>
        <v>0</v>
      </c>
      <c r="AT225" s="42"/>
      <c r="AU225" s="46">
        <f t="shared" si="20"/>
        <v>0</v>
      </c>
      <c r="AV225" s="42"/>
      <c r="AW225" s="46">
        <f t="shared" si="21"/>
        <v>0</v>
      </c>
      <c r="AX225" s="43"/>
      <c r="AY225" s="46">
        <f t="shared" si="22"/>
        <v>0</v>
      </c>
      <c r="AZ225" s="43"/>
      <c r="BA225" s="46">
        <f t="shared" si="23"/>
        <v>0</v>
      </c>
      <c r="BB225" s="42"/>
      <c r="BC225" s="46">
        <f t="shared" si="24"/>
        <v>0</v>
      </c>
      <c r="BD225" s="43"/>
      <c r="BE225" s="46">
        <f t="shared" si="25"/>
        <v>0</v>
      </c>
      <c r="BF225" s="43"/>
      <c r="BG225" s="46">
        <f t="shared" si="26"/>
        <v>0</v>
      </c>
      <c r="BH225" s="42"/>
      <c r="BI225" s="46">
        <f t="shared" si="27"/>
        <v>0</v>
      </c>
      <c r="BJ225" s="43"/>
      <c r="BK225" s="45">
        <f t="shared" si="28"/>
        <v>0</v>
      </c>
      <c r="BL225" s="44"/>
    </row>
    <row r="226" spans="1:64" ht="15.75" customHeight="1" x14ac:dyDescent="0.2">
      <c r="A226" s="28" t="s">
        <v>547</v>
      </c>
      <c r="B226" s="38" t="s">
        <v>548</v>
      </c>
      <c r="C226" s="29" t="s">
        <v>76</v>
      </c>
      <c r="D226" s="38">
        <f t="shared" si="0"/>
        <v>-1</v>
      </c>
      <c r="E226" s="39" t="s">
        <v>78</v>
      </c>
      <c r="F226" s="40" t="s">
        <v>77</v>
      </c>
      <c r="G226" s="41" t="s">
        <v>76</v>
      </c>
      <c r="H226" s="42"/>
      <c r="I226" s="43">
        <f t="shared" si="1"/>
        <v>0</v>
      </c>
      <c r="J226" s="43"/>
      <c r="K226" s="46">
        <f t="shared" si="2"/>
        <v>0</v>
      </c>
      <c r="L226" s="45"/>
      <c r="M226" s="46">
        <f t="shared" si="3"/>
        <v>0</v>
      </c>
      <c r="N226" s="42"/>
      <c r="O226" s="46">
        <f t="shared" si="4"/>
        <v>0</v>
      </c>
      <c r="P226" s="43"/>
      <c r="Q226" s="46">
        <f t="shared" si="5"/>
        <v>0</v>
      </c>
      <c r="R226" s="43"/>
      <c r="S226" s="46">
        <f t="shared" si="6"/>
        <v>0</v>
      </c>
      <c r="T226" s="42"/>
      <c r="U226" s="46">
        <f t="shared" si="7"/>
        <v>0</v>
      </c>
      <c r="V226" s="43"/>
      <c r="W226" s="46">
        <f t="shared" si="8"/>
        <v>0</v>
      </c>
      <c r="X226" s="43"/>
      <c r="Y226" s="46">
        <f t="shared" si="9"/>
        <v>0</v>
      </c>
      <c r="Z226" s="42"/>
      <c r="AA226" s="46">
        <f t="shared" si="10"/>
        <v>0</v>
      </c>
      <c r="AB226" s="43"/>
      <c r="AC226" s="46">
        <f t="shared" si="11"/>
        <v>0</v>
      </c>
      <c r="AD226" s="43"/>
      <c r="AE226" s="46">
        <f t="shared" si="12"/>
        <v>0</v>
      </c>
      <c r="AF226" s="43"/>
      <c r="AG226" s="46">
        <f t="shared" si="13"/>
        <v>0</v>
      </c>
      <c r="AH226" s="42"/>
      <c r="AI226" s="46">
        <f t="shared" si="14"/>
        <v>0</v>
      </c>
      <c r="AJ226" s="43"/>
      <c r="AK226" s="46">
        <f t="shared" si="15"/>
        <v>0</v>
      </c>
      <c r="AL226" s="43"/>
      <c r="AM226" s="46">
        <f t="shared" si="16"/>
        <v>0</v>
      </c>
      <c r="AN226" s="42"/>
      <c r="AO226" s="46">
        <f t="shared" si="17"/>
        <v>0</v>
      </c>
      <c r="AP226" s="43"/>
      <c r="AQ226" s="46">
        <f t="shared" si="18"/>
        <v>0</v>
      </c>
      <c r="AR226" s="43"/>
      <c r="AS226" s="46">
        <f t="shared" si="19"/>
        <v>0</v>
      </c>
      <c r="AT226" s="42"/>
      <c r="AU226" s="46">
        <f t="shared" si="20"/>
        <v>0</v>
      </c>
      <c r="AV226" s="42"/>
      <c r="AW226" s="46">
        <f t="shared" si="21"/>
        <v>0</v>
      </c>
      <c r="AX226" s="43"/>
      <c r="AY226" s="46">
        <f t="shared" si="22"/>
        <v>0</v>
      </c>
      <c r="AZ226" s="43"/>
      <c r="BA226" s="46">
        <f t="shared" si="23"/>
        <v>0</v>
      </c>
      <c r="BB226" s="42"/>
      <c r="BC226" s="46">
        <f t="shared" si="24"/>
        <v>0</v>
      </c>
      <c r="BD226" s="43">
        <v>1</v>
      </c>
      <c r="BE226" s="46">
        <f t="shared" si="25"/>
        <v>-1</v>
      </c>
      <c r="BF226" s="43"/>
      <c r="BG226" s="46">
        <f t="shared" si="26"/>
        <v>0</v>
      </c>
      <c r="BH226" s="42"/>
      <c r="BI226" s="46">
        <f t="shared" si="27"/>
        <v>0</v>
      </c>
      <c r="BJ226" s="43"/>
      <c r="BK226" s="45">
        <f t="shared" si="28"/>
        <v>0</v>
      </c>
      <c r="BL226" s="44"/>
    </row>
    <row r="227" spans="1:64" ht="15.75" customHeight="1" x14ac:dyDescent="0.2">
      <c r="A227" s="28" t="s">
        <v>549</v>
      </c>
      <c r="B227" s="38" t="s">
        <v>550</v>
      </c>
      <c r="C227" s="29" t="s">
        <v>76</v>
      </c>
      <c r="D227" s="38">
        <f t="shared" si="0"/>
        <v>1</v>
      </c>
      <c r="E227" s="39" t="s">
        <v>76</v>
      </c>
      <c r="F227" s="40" t="s">
        <v>77</v>
      </c>
      <c r="G227" s="41" t="s">
        <v>78</v>
      </c>
      <c r="H227" s="42">
        <v>1</v>
      </c>
      <c r="I227" s="43">
        <f t="shared" si="1"/>
        <v>1</v>
      </c>
      <c r="J227" s="43"/>
      <c r="K227" s="46">
        <f t="shared" si="2"/>
        <v>0</v>
      </c>
      <c r="L227" s="45"/>
      <c r="M227" s="46">
        <f t="shared" si="3"/>
        <v>0</v>
      </c>
      <c r="N227" s="42"/>
      <c r="O227" s="46">
        <f t="shared" si="4"/>
        <v>0</v>
      </c>
      <c r="P227" s="43"/>
      <c r="Q227" s="46">
        <f t="shared" si="5"/>
        <v>0</v>
      </c>
      <c r="R227" s="43"/>
      <c r="S227" s="46">
        <f t="shared" si="6"/>
        <v>0</v>
      </c>
      <c r="T227" s="42"/>
      <c r="U227" s="46">
        <f t="shared" si="7"/>
        <v>0</v>
      </c>
      <c r="V227" s="43"/>
      <c r="W227" s="46">
        <f t="shared" si="8"/>
        <v>0</v>
      </c>
      <c r="X227" s="43"/>
      <c r="Y227" s="46">
        <f t="shared" si="9"/>
        <v>0</v>
      </c>
      <c r="Z227" s="42"/>
      <c r="AA227" s="46">
        <f t="shared" si="10"/>
        <v>0</v>
      </c>
      <c r="AB227" s="43"/>
      <c r="AC227" s="46">
        <f t="shared" si="11"/>
        <v>0</v>
      </c>
      <c r="AD227" s="43"/>
      <c r="AE227" s="46">
        <f t="shared" si="12"/>
        <v>0</v>
      </c>
      <c r="AF227" s="43"/>
      <c r="AG227" s="46">
        <f t="shared" si="13"/>
        <v>0</v>
      </c>
      <c r="AH227" s="42"/>
      <c r="AI227" s="46">
        <f t="shared" si="14"/>
        <v>0</v>
      </c>
      <c r="AJ227" s="43"/>
      <c r="AK227" s="46">
        <f t="shared" si="15"/>
        <v>0</v>
      </c>
      <c r="AL227" s="43"/>
      <c r="AM227" s="46">
        <f t="shared" si="16"/>
        <v>0</v>
      </c>
      <c r="AN227" s="42"/>
      <c r="AO227" s="46">
        <f t="shared" si="17"/>
        <v>0</v>
      </c>
      <c r="AP227" s="43"/>
      <c r="AQ227" s="46">
        <f t="shared" si="18"/>
        <v>0</v>
      </c>
      <c r="AR227" s="43"/>
      <c r="AS227" s="46">
        <f t="shared" si="19"/>
        <v>0</v>
      </c>
      <c r="AT227" s="42"/>
      <c r="AU227" s="46">
        <f t="shared" si="20"/>
        <v>0</v>
      </c>
      <c r="AV227" s="42"/>
      <c r="AW227" s="46">
        <f t="shared" si="21"/>
        <v>0</v>
      </c>
      <c r="AX227" s="43"/>
      <c r="AY227" s="46">
        <f t="shared" si="22"/>
        <v>0</v>
      </c>
      <c r="AZ227" s="43"/>
      <c r="BA227" s="46">
        <f t="shared" si="23"/>
        <v>0</v>
      </c>
      <c r="BB227" s="42"/>
      <c r="BC227" s="46">
        <f t="shared" si="24"/>
        <v>0</v>
      </c>
      <c r="BD227" s="43"/>
      <c r="BE227" s="46">
        <f t="shared" si="25"/>
        <v>0</v>
      </c>
      <c r="BF227" s="43"/>
      <c r="BG227" s="46">
        <f t="shared" si="26"/>
        <v>0</v>
      </c>
      <c r="BH227" s="42"/>
      <c r="BI227" s="46">
        <f t="shared" si="27"/>
        <v>0</v>
      </c>
      <c r="BJ227" s="43"/>
      <c r="BK227" s="45">
        <f t="shared" si="28"/>
        <v>0</v>
      </c>
      <c r="BL227" s="44"/>
    </row>
    <row r="228" spans="1:64" ht="15.75" customHeight="1" x14ac:dyDescent="0.2">
      <c r="A228" s="28" t="s">
        <v>551</v>
      </c>
      <c r="B228" s="38" t="s">
        <v>552</v>
      </c>
      <c r="C228" s="29" t="s">
        <v>78</v>
      </c>
      <c r="D228" s="38">
        <f t="shared" si="0"/>
        <v>1</v>
      </c>
      <c r="E228" s="39" t="s">
        <v>78</v>
      </c>
      <c r="F228" s="40" t="s">
        <v>77</v>
      </c>
      <c r="G228" s="41" t="s">
        <v>76</v>
      </c>
      <c r="H228" s="42"/>
      <c r="I228" s="43">
        <f t="shared" si="1"/>
        <v>0</v>
      </c>
      <c r="J228" s="43"/>
      <c r="K228" s="46">
        <f t="shared" si="2"/>
        <v>0</v>
      </c>
      <c r="L228" s="45"/>
      <c r="M228" s="46">
        <f t="shared" si="3"/>
        <v>0</v>
      </c>
      <c r="N228" s="42"/>
      <c r="O228" s="46">
        <f t="shared" si="4"/>
        <v>0</v>
      </c>
      <c r="P228" s="43"/>
      <c r="Q228" s="46">
        <f t="shared" si="5"/>
        <v>0</v>
      </c>
      <c r="R228" s="43"/>
      <c r="S228" s="46">
        <f t="shared" si="6"/>
        <v>0</v>
      </c>
      <c r="T228" s="42"/>
      <c r="U228" s="46">
        <f t="shared" si="7"/>
        <v>0</v>
      </c>
      <c r="V228" s="43"/>
      <c r="W228" s="46">
        <f t="shared" si="8"/>
        <v>0</v>
      </c>
      <c r="X228" s="43"/>
      <c r="Y228" s="46">
        <f t="shared" si="9"/>
        <v>0</v>
      </c>
      <c r="Z228" s="42"/>
      <c r="AA228" s="46">
        <f t="shared" si="10"/>
        <v>0</v>
      </c>
      <c r="AB228" s="43"/>
      <c r="AC228" s="46">
        <f t="shared" si="11"/>
        <v>0</v>
      </c>
      <c r="AD228" s="43"/>
      <c r="AE228" s="46">
        <f t="shared" si="12"/>
        <v>0</v>
      </c>
      <c r="AF228" s="43">
        <v>1</v>
      </c>
      <c r="AG228" s="46">
        <f t="shared" si="13"/>
        <v>1</v>
      </c>
      <c r="AH228" s="42"/>
      <c r="AI228" s="46">
        <f t="shared" si="14"/>
        <v>0</v>
      </c>
      <c r="AJ228" s="43"/>
      <c r="AK228" s="46">
        <f t="shared" si="15"/>
        <v>0</v>
      </c>
      <c r="AL228" s="43"/>
      <c r="AM228" s="46">
        <f t="shared" si="16"/>
        <v>0</v>
      </c>
      <c r="AN228" s="42"/>
      <c r="AO228" s="46">
        <f t="shared" si="17"/>
        <v>0</v>
      </c>
      <c r="AP228" s="43"/>
      <c r="AQ228" s="46">
        <f t="shared" si="18"/>
        <v>0</v>
      </c>
      <c r="AR228" s="43"/>
      <c r="AS228" s="46">
        <f t="shared" si="19"/>
        <v>0</v>
      </c>
      <c r="AT228" s="42"/>
      <c r="AU228" s="46">
        <f t="shared" si="20"/>
        <v>0</v>
      </c>
      <c r="AV228" s="42"/>
      <c r="AW228" s="46">
        <f t="shared" si="21"/>
        <v>0</v>
      </c>
      <c r="AX228" s="43"/>
      <c r="AY228" s="46">
        <f t="shared" si="22"/>
        <v>0</v>
      </c>
      <c r="AZ228" s="43"/>
      <c r="BA228" s="46">
        <f t="shared" si="23"/>
        <v>0</v>
      </c>
      <c r="BB228" s="42"/>
      <c r="BC228" s="46">
        <f t="shared" si="24"/>
        <v>0</v>
      </c>
      <c r="BD228" s="43"/>
      <c r="BE228" s="46">
        <f t="shared" si="25"/>
        <v>0</v>
      </c>
      <c r="BF228" s="43"/>
      <c r="BG228" s="46">
        <f t="shared" si="26"/>
        <v>0</v>
      </c>
      <c r="BH228" s="42"/>
      <c r="BI228" s="46">
        <f t="shared" si="27"/>
        <v>0</v>
      </c>
      <c r="BJ228" s="43"/>
      <c r="BK228" s="45">
        <f t="shared" si="28"/>
        <v>0</v>
      </c>
      <c r="BL228" s="44"/>
    </row>
    <row r="229" spans="1:64" ht="15.75" customHeight="1" x14ac:dyDescent="0.2">
      <c r="A229" s="28" t="s">
        <v>553</v>
      </c>
      <c r="B229" s="38" t="s">
        <v>554</v>
      </c>
      <c r="C229" s="29" t="s">
        <v>76</v>
      </c>
      <c r="D229" s="38">
        <f t="shared" si="0"/>
        <v>1</v>
      </c>
      <c r="E229" s="39" t="s">
        <v>76</v>
      </c>
      <c r="F229" s="40" t="s">
        <v>77</v>
      </c>
      <c r="G229" s="41" t="s">
        <v>78</v>
      </c>
      <c r="H229" s="42"/>
      <c r="I229" s="43">
        <f t="shared" si="1"/>
        <v>0</v>
      </c>
      <c r="J229" s="43"/>
      <c r="K229" s="46">
        <f t="shared" si="2"/>
        <v>0</v>
      </c>
      <c r="L229" s="45"/>
      <c r="M229" s="46">
        <f t="shared" si="3"/>
        <v>0</v>
      </c>
      <c r="N229" s="42"/>
      <c r="O229" s="46">
        <f t="shared" si="4"/>
        <v>0</v>
      </c>
      <c r="P229" s="43"/>
      <c r="Q229" s="46">
        <f t="shared" si="5"/>
        <v>0</v>
      </c>
      <c r="R229" s="43"/>
      <c r="S229" s="46">
        <f t="shared" si="6"/>
        <v>0</v>
      </c>
      <c r="T229" s="42"/>
      <c r="U229" s="46">
        <f t="shared" si="7"/>
        <v>0</v>
      </c>
      <c r="V229" s="43"/>
      <c r="W229" s="46">
        <f t="shared" si="8"/>
        <v>0</v>
      </c>
      <c r="X229" s="43"/>
      <c r="Y229" s="46">
        <f t="shared" si="9"/>
        <v>0</v>
      </c>
      <c r="Z229" s="42"/>
      <c r="AA229" s="46">
        <f t="shared" si="10"/>
        <v>0</v>
      </c>
      <c r="AB229" s="43"/>
      <c r="AC229" s="46">
        <f t="shared" si="11"/>
        <v>0</v>
      </c>
      <c r="AD229" s="43"/>
      <c r="AE229" s="46">
        <f t="shared" si="12"/>
        <v>0</v>
      </c>
      <c r="AF229" s="43">
        <v>1</v>
      </c>
      <c r="AG229" s="46">
        <f t="shared" si="13"/>
        <v>1</v>
      </c>
      <c r="AH229" s="42"/>
      <c r="AI229" s="46">
        <f t="shared" si="14"/>
        <v>0</v>
      </c>
      <c r="AJ229" s="43"/>
      <c r="AK229" s="46">
        <f t="shared" si="15"/>
        <v>0</v>
      </c>
      <c r="AL229" s="43"/>
      <c r="AM229" s="46">
        <f t="shared" si="16"/>
        <v>0</v>
      </c>
      <c r="AN229" s="42"/>
      <c r="AO229" s="46">
        <f t="shared" si="17"/>
        <v>0</v>
      </c>
      <c r="AP229" s="43"/>
      <c r="AQ229" s="46">
        <f t="shared" si="18"/>
        <v>0</v>
      </c>
      <c r="AR229" s="43"/>
      <c r="AS229" s="46">
        <f t="shared" si="19"/>
        <v>0</v>
      </c>
      <c r="AT229" s="42"/>
      <c r="AU229" s="46">
        <f t="shared" si="20"/>
        <v>0</v>
      </c>
      <c r="AV229" s="42"/>
      <c r="AW229" s="46">
        <f t="shared" si="21"/>
        <v>0</v>
      </c>
      <c r="AX229" s="43"/>
      <c r="AY229" s="46">
        <f t="shared" si="22"/>
        <v>0</v>
      </c>
      <c r="AZ229" s="43"/>
      <c r="BA229" s="46">
        <f t="shared" si="23"/>
        <v>0</v>
      </c>
      <c r="BB229" s="42"/>
      <c r="BC229" s="46">
        <f t="shared" si="24"/>
        <v>0</v>
      </c>
      <c r="BD229" s="43"/>
      <c r="BE229" s="46">
        <f t="shared" si="25"/>
        <v>0</v>
      </c>
      <c r="BF229" s="43"/>
      <c r="BG229" s="46">
        <f t="shared" si="26"/>
        <v>0</v>
      </c>
      <c r="BH229" s="42"/>
      <c r="BI229" s="46">
        <f t="shared" si="27"/>
        <v>0</v>
      </c>
      <c r="BJ229" s="43"/>
      <c r="BK229" s="45">
        <f t="shared" si="28"/>
        <v>0</v>
      </c>
      <c r="BL229" s="44"/>
    </row>
    <row r="230" spans="1:64" ht="15.75" customHeight="1" x14ac:dyDescent="0.2">
      <c r="A230" s="28" t="s">
        <v>555</v>
      </c>
      <c r="B230" s="48" t="s">
        <v>556</v>
      </c>
      <c r="C230" s="29" t="s">
        <v>78</v>
      </c>
      <c r="D230" s="38">
        <f t="shared" si="0"/>
        <v>1</v>
      </c>
      <c r="E230" s="39" t="s">
        <v>78</v>
      </c>
      <c r="F230" s="40" t="s">
        <v>77</v>
      </c>
      <c r="G230" s="41" t="s">
        <v>76</v>
      </c>
      <c r="H230" s="42"/>
      <c r="I230" s="43">
        <f t="shared" si="1"/>
        <v>0</v>
      </c>
      <c r="J230" s="43"/>
      <c r="K230" s="46">
        <f t="shared" si="2"/>
        <v>0</v>
      </c>
      <c r="L230" s="45"/>
      <c r="M230" s="46">
        <f t="shared" si="3"/>
        <v>0</v>
      </c>
      <c r="N230" s="42">
        <v>1</v>
      </c>
      <c r="O230" s="46">
        <f t="shared" si="4"/>
        <v>1</v>
      </c>
      <c r="P230" s="43"/>
      <c r="Q230" s="46">
        <f t="shared" si="5"/>
        <v>0</v>
      </c>
      <c r="R230" s="43"/>
      <c r="S230" s="46">
        <f t="shared" si="6"/>
        <v>0</v>
      </c>
      <c r="T230" s="42"/>
      <c r="U230" s="46">
        <f t="shared" si="7"/>
        <v>0</v>
      </c>
      <c r="V230" s="43"/>
      <c r="W230" s="46">
        <f t="shared" si="8"/>
        <v>0</v>
      </c>
      <c r="X230" s="43"/>
      <c r="Y230" s="46">
        <f t="shared" si="9"/>
        <v>0</v>
      </c>
      <c r="Z230" s="42"/>
      <c r="AA230" s="46">
        <f t="shared" si="10"/>
        <v>0</v>
      </c>
      <c r="AB230" s="43"/>
      <c r="AC230" s="46">
        <f t="shared" si="11"/>
        <v>0</v>
      </c>
      <c r="AD230" s="43"/>
      <c r="AE230" s="46">
        <f t="shared" si="12"/>
        <v>0</v>
      </c>
      <c r="AF230" s="43"/>
      <c r="AG230" s="46">
        <f t="shared" si="13"/>
        <v>0</v>
      </c>
      <c r="AH230" s="42"/>
      <c r="AI230" s="46">
        <f t="shared" si="14"/>
        <v>0</v>
      </c>
      <c r="AJ230" s="43"/>
      <c r="AK230" s="46">
        <f t="shared" si="15"/>
        <v>0</v>
      </c>
      <c r="AL230" s="43"/>
      <c r="AM230" s="46">
        <f t="shared" si="16"/>
        <v>0</v>
      </c>
      <c r="AN230" s="42"/>
      <c r="AO230" s="46">
        <f t="shared" si="17"/>
        <v>0</v>
      </c>
      <c r="AP230" s="43"/>
      <c r="AQ230" s="46">
        <f t="shared" si="18"/>
        <v>0</v>
      </c>
      <c r="AR230" s="43"/>
      <c r="AS230" s="46">
        <f t="shared" si="19"/>
        <v>0</v>
      </c>
      <c r="AT230" s="42"/>
      <c r="AU230" s="46">
        <f t="shared" si="20"/>
        <v>0</v>
      </c>
      <c r="AV230" s="42"/>
      <c r="AW230" s="46">
        <f t="shared" si="21"/>
        <v>0</v>
      </c>
      <c r="AX230" s="43"/>
      <c r="AY230" s="46">
        <f t="shared" si="22"/>
        <v>0</v>
      </c>
      <c r="AZ230" s="43"/>
      <c r="BA230" s="46">
        <f t="shared" si="23"/>
        <v>0</v>
      </c>
      <c r="BB230" s="42"/>
      <c r="BC230" s="46">
        <f t="shared" si="24"/>
        <v>0</v>
      </c>
      <c r="BD230" s="43"/>
      <c r="BE230" s="46">
        <f t="shared" si="25"/>
        <v>0</v>
      </c>
      <c r="BF230" s="43"/>
      <c r="BG230" s="46">
        <f t="shared" si="26"/>
        <v>0</v>
      </c>
      <c r="BH230" s="42"/>
      <c r="BI230" s="46">
        <f t="shared" si="27"/>
        <v>0</v>
      </c>
      <c r="BJ230" s="43"/>
      <c r="BK230" s="45">
        <f t="shared" si="28"/>
        <v>0</v>
      </c>
      <c r="BL230" s="44"/>
    </row>
    <row r="231" spans="1:64" ht="15.75" customHeight="1" x14ac:dyDescent="0.2">
      <c r="A231" s="28" t="s">
        <v>557</v>
      </c>
      <c r="B231" s="38" t="s">
        <v>558</v>
      </c>
      <c r="C231" s="29" t="s">
        <v>78</v>
      </c>
      <c r="D231" s="38">
        <f t="shared" si="0"/>
        <v>1</v>
      </c>
      <c r="E231" s="39" t="s">
        <v>78</v>
      </c>
      <c r="F231" s="40" t="s">
        <v>77</v>
      </c>
      <c r="G231" s="41" t="s">
        <v>76</v>
      </c>
      <c r="H231" s="42"/>
      <c r="I231" s="43">
        <f t="shared" si="1"/>
        <v>0</v>
      </c>
      <c r="J231" s="43"/>
      <c r="K231" s="46">
        <f t="shared" si="2"/>
        <v>0</v>
      </c>
      <c r="L231" s="45"/>
      <c r="M231" s="46">
        <f t="shared" si="3"/>
        <v>0</v>
      </c>
      <c r="N231" s="42"/>
      <c r="O231" s="46">
        <f t="shared" si="4"/>
        <v>0</v>
      </c>
      <c r="P231" s="43"/>
      <c r="Q231" s="46">
        <f t="shared" si="5"/>
        <v>0</v>
      </c>
      <c r="R231" s="43"/>
      <c r="S231" s="46">
        <f t="shared" si="6"/>
        <v>0</v>
      </c>
      <c r="T231" s="42"/>
      <c r="U231" s="46">
        <f t="shared" si="7"/>
        <v>0</v>
      </c>
      <c r="V231" s="43"/>
      <c r="W231" s="46">
        <f t="shared" si="8"/>
        <v>0</v>
      </c>
      <c r="X231" s="43">
        <v>1</v>
      </c>
      <c r="Y231" s="46">
        <f t="shared" si="9"/>
        <v>1</v>
      </c>
      <c r="Z231" s="42"/>
      <c r="AA231" s="46">
        <f t="shared" si="10"/>
        <v>0</v>
      </c>
      <c r="AB231" s="43"/>
      <c r="AC231" s="46">
        <f t="shared" si="11"/>
        <v>0</v>
      </c>
      <c r="AD231" s="43"/>
      <c r="AE231" s="46">
        <f t="shared" si="12"/>
        <v>0</v>
      </c>
      <c r="AF231" s="43"/>
      <c r="AG231" s="46">
        <f t="shared" si="13"/>
        <v>0</v>
      </c>
      <c r="AH231" s="42"/>
      <c r="AI231" s="46">
        <f t="shared" si="14"/>
        <v>0</v>
      </c>
      <c r="AJ231" s="43"/>
      <c r="AK231" s="46">
        <f t="shared" si="15"/>
        <v>0</v>
      </c>
      <c r="AL231" s="43"/>
      <c r="AM231" s="46">
        <f t="shared" si="16"/>
        <v>0</v>
      </c>
      <c r="AN231" s="42"/>
      <c r="AO231" s="46">
        <f t="shared" si="17"/>
        <v>0</v>
      </c>
      <c r="AP231" s="43"/>
      <c r="AQ231" s="46">
        <f t="shared" si="18"/>
        <v>0</v>
      </c>
      <c r="AR231" s="43"/>
      <c r="AS231" s="46">
        <f t="shared" si="19"/>
        <v>0</v>
      </c>
      <c r="AT231" s="42"/>
      <c r="AU231" s="46">
        <f t="shared" si="20"/>
        <v>0</v>
      </c>
      <c r="AV231" s="42"/>
      <c r="AW231" s="46">
        <f t="shared" si="21"/>
        <v>0</v>
      </c>
      <c r="AX231" s="43"/>
      <c r="AY231" s="46">
        <f t="shared" si="22"/>
        <v>0</v>
      </c>
      <c r="AZ231" s="43"/>
      <c r="BA231" s="46">
        <f t="shared" si="23"/>
        <v>0</v>
      </c>
      <c r="BB231" s="42"/>
      <c r="BC231" s="46">
        <f t="shared" si="24"/>
        <v>0</v>
      </c>
      <c r="BD231" s="43"/>
      <c r="BE231" s="46">
        <f t="shared" si="25"/>
        <v>0</v>
      </c>
      <c r="BF231" s="43"/>
      <c r="BG231" s="46">
        <f t="shared" si="26"/>
        <v>0</v>
      </c>
      <c r="BH231" s="42"/>
      <c r="BI231" s="46">
        <f t="shared" si="27"/>
        <v>0</v>
      </c>
      <c r="BJ231" s="43"/>
      <c r="BK231" s="45">
        <f t="shared" si="28"/>
        <v>0</v>
      </c>
      <c r="BL231" s="44"/>
    </row>
    <row r="232" spans="1:64" ht="15.75" customHeight="1" x14ac:dyDescent="0.2">
      <c r="A232" s="28" t="s">
        <v>559</v>
      </c>
      <c r="B232" s="38" t="s">
        <v>560</v>
      </c>
      <c r="C232" s="29" t="s">
        <v>78</v>
      </c>
      <c r="D232" s="38">
        <f t="shared" si="0"/>
        <v>1</v>
      </c>
      <c r="E232" s="39" t="s">
        <v>78</v>
      </c>
      <c r="F232" s="40" t="s">
        <v>77</v>
      </c>
      <c r="G232" s="41" t="s">
        <v>76</v>
      </c>
      <c r="H232" s="42"/>
      <c r="I232" s="43">
        <f t="shared" si="1"/>
        <v>0</v>
      </c>
      <c r="J232" s="43"/>
      <c r="K232" s="46">
        <f t="shared" si="2"/>
        <v>0</v>
      </c>
      <c r="L232" s="45"/>
      <c r="M232" s="46">
        <f t="shared" si="3"/>
        <v>0</v>
      </c>
      <c r="N232" s="42"/>
      <c r="O232" s="46">
        <f t="shared" si="4"/>
        <v>0</v>
      </c>
      <c r="P232" s="43"/>
      <c r="Q232" s="46">
        <f t="shared" si="5"/>
        <v>0</v>
      </c>
      <c r="R232" s="43"/>
      <c r="S232" s="46">
        <f t="shared" si="6"/>
        <v>0</v>
      </c>
      <c r="T232" s="42"/>
      <c r="U232" s="46">
        <f t="shared" si="7"/>
        <v>0</v>
      </c>
      <c r="V232" s="43"/>
      <c r="W232" s="46">
        <f t="shared" si="8"/>
        <v>0</v>
      </c>
      <c r="X232" s="43"/>
      <c r="Y232" s="46">
        <f t="shared" si="9"/>
        <v>0</v>
      </c>
      <c r="Z232" s="42"/>
      <c r="AA232" s="46">
        <f t="shared" si="10"/>
        <v>0</v>
      </c>
      <c r="AB232" s="43"/>
      <c r="AC232" s="46">
        <f t="shared" si="11"/>
        <v>0</v>
      </c>
      <c r="AD232" s="43"/>
      <c r="AE232" s="46">
        <f t="shared" si="12"/>
        <v>0</v>
      </c>
      <c r="AF232" s="43"/>
      <c r="AG232" s="46">
        <f t="shared" si="13"/>
        <v>0</v>
      </c>
      <c r="AH232" s="42"/>
      <c r="AI232" s="46">
        <f t="shared" si="14"/>
        <v>0</v>
      </c>
      <c r="AJ232" s="43"/>
      <c r="AK232" s="46">
        <f t="shared" si="15"/>
        <v>0</v>
      </c>
      <c r="AL232" s="43"/>
      <c r="AM232" s="46">
        <f t="shared" si="16"/>
        <v>0</v>
      </c>
      <c r="AN232" s="42"/>
      <c r="AO232" s="46">
        <f t="shared" si="17"/>
        <v>0</v>
      </c>
      <c r="AP232" s="43"/>
      <c r="AQ232" s="46">
        <f t="shared" si="18"/>
        <v>0</v>
      </c>
      <c r="AR232" s="43"/>
      <c r="AS232" s="46">
        <f t="shared" si="19"/>
        <v>0</v>
      </c>
      <c r="AT232" s="42"/>
      <c r="AU232" s="46">
        <f t="shared" si="20"/>
        <v>0</v>
      </c>
      <c r="AV232" s="42"/>
      <c r="AW232" s="46">
        <f t="shared" si="21"/>
        <v>0</v>
      </c>
      <c r="AX232" s="43"/>
      <c r="AY232" s="46">
        <f t="shared" si="22"/>
        <v>0</v>
      </c>
      <c r="AZ232" s="43"/>
      <c r="BA232" s="46">
        <f t="shared" si="23"/>
        <v>0</v>
      </c>
      <c r="BB232" s="42"/>
      <c r="BC232" s="46">
        <f t="shared" si="24"/>
        <v>0</v>
      </c>
      <c r="BD232" s="43">
        <v>1</v>
      </c>
      <c r="BE232" s="46">
        <f t="shared" si="25"/>
        <v>1</v>
      </c>
      <c r="BF232" s="43"/>
      <c r="BG232" s="46">
        <f t="shared" si="26"/>
        <v>0</v>
      </c>
      <c r="BH232" s="42"/>
      <c r="BI232" s="46">
        <f t="shared" si="27"/>
        <v>0</v>
      </c>
      <c r="BJ232" s="43"/>
      <c r="BK232" s="45">
        <f t="shared" si="28"/>
        <v>0</v>
      </c>
      <c r="BL232" s="44"/>
    </row>
    <row r="233" spans="1:64" ht="15.75" customHeight="1" x14ac:dyDescent="0.2">
      <c r="A233" s="28" t="s">
        <v>561</v>
      </c>
      <c r="B233" s="48" t="s">
        <v>562</v>
      </c>
      <c r="C233" s="29" t="s">
        <v>78</v>
      </c>
      <c r="D233" s="38">
        <f t="shared" si="0"/>
        <v>1</v>
      </c>
      <c r="E233" s="39" t="s">
        <v>78</v>
      </c>
      <c r="F233" s="40" t="s">
        <v>77</v>
      </c>
      <c r="G233" s="41" t="s">
        <v>76</v>
      </c>
      <c r="H233" s="42"/>
      <c r="I233" s="43">
        <f t="shared" si="1"/>
        <v>0</v>
      </c>
      <c r="J233" s="43"/>
      <c r="K233" s="46">
        <f t="shared" si="2"/>
        <v>0</v>
      </c>
      <c r="L233" s="45"/>
      <c r="M233" s="46">
        <f t="shared" si="3"/>
        <v>0</v>
      </c>
      <c r="N233" s="42"/>
      <c r="O233" s="46">
        <f t="shared" si="4"/>
        <v>0</v>
      </c>
      <c r="P233" s="43"/>
      <c r="Q233" s="46">
        <f t="shared" si="5"/>
        <v>0</v>
      </c>
      <c r="R233" s="43"/>
      <c r="S233" s="46">
        <f t="shared" si="6"/>
        <v>0</v>
      </c>
      <c r="T233" s="42"/>
      <c r="U233" s="46">
        <f t="shared" si="7"/>
        <v>0</v>
      </c>
      <c r="V233" s="43"/>
      <c r="W233" s="46">
        <f t="shared" si="8"/>
        <v>0</v>
      </c>
      <c r="X233" s="43"/>
      <c r="Y233" s="46">
        <f t="shared" si="9"/>
        <v>0</v>
      </c>
      <c r="Z233" s="42">
        <v>1</v>
      </c>
      <c r="AA233" s="46">
        <f t="shared" si="10"/>
        <v>1</v>
      </c>
      <c r="AB233" s="43"/>
      <c r="AC233" s="46">
        <f t="shared" si="11"/>
        <v>0</v>
      </c>
      <c r="AD233" s="43"/>
      <c r="AE233" s="46">
        <f t="shared" si="12"/>
        <v>0</v>
      </c>
      <c r="AF233" s="43"/>
      <c r="AG233" s="46">
        <f t="shared" si="13"/>
        <v>0</v>
      </c>
      <c r="AH233" s="42"/>
      <c r="AI233" s="46">
        <f t="shared" si="14"/>
        <v>0</v>
      </c>
      <c r="AJ233" s="43"/>
      <c r="AK233" s="46">
        <f t="shared" si="15"/>
        <v>0</v>
      </c>
      <c r="AL233" s="43"/>
      <c r="AM233" s="46">
        <f t="shared" si="16"/>
        <v>0</v>
      </c>
      <c r="AN233" s="42"/>
      <c r="AO233" s="46">
        <f t="shared" si="17"/>
        <v>0</v>
      </c>
      <c r="AP233" s="43"/>
      <c r="AQ233" s="46">
        <f t="shared" si="18"/>
        <v>0</v>
      </c>
      <c r="AR233" s="43"/>
      <c r="AS233" s="46">
        <f t="shared" si="19"/>
        <v>0</v>
      </c>
      <c r="AT233" s="42"/>
      <c r="AU233" s="46">
        <f t="shared" si="20"/>
        <v>0</v>
      </c>
      <c r="AV233" s="42"/>
      <c r="AW233" s="46">
        <f t="shared" si="21"/>
        <v>0</v>
      </c>
      <c r="AX233" s="43"/>
      <c r="AY233" s="46">
        <f t="shared" si="22"/>
        <v>0</v>
      </c>
      <c r="AZ233" s="43"/>
      <c r="BA233" s="46">
        <f t="shared" si="23"/>
        <v>0</v>
      </c>
      <c r="BB233" s="42"/>
      <c r="BC233" s="46">
        <f t="shared" si="24"/>
        <v>0</v>
      </c>
      <c r="BD233" s="43"/>
      <c r="BE233" s="46">
        <f t="shared" si="25"/>
        <v>0</v>
      </c>
      <c r="BF233" s="43"/>
      <c r="BG233" s="46">
        <f t="shared" si="26"/>
        <v>0</v>
      </c>
      <c r="BH233" s="42"/>
      <c r="BI233" s="46">
        <f t="shared" si="27"/>
        <v>0</v>
      </c>
      <c r="BJ233" s="43"/>
      <c r="BK233" s="45">
        <f t="shared" si="28"/>
        <v>0</v>
      </c>
      <c r="BL233" s="44"/>
    </row>
    <row r="234" spans="1:64" ht="15.75" customHeight="1" x14ac:dyDescent="0.2">
      <c r="A234" s="28" t="s">
        <v>563</v>
      </c>
      <c r="B234" s="38" t="s">
        <v>564</v>
      </c>
      <c r="C234" s="29" t="s">
        <v>78</v>
      </c>
      <c r="D234" s="38">
        <f t="shared" si="0"/>
        <v>1</v>
      </c>
      <c r="E234" s="39" t="s">
        <v>78</v>
      </c>
      <c r="F234" s="40" t="s">
        <v>77</v>
      </c>
      <c r="G234" s="41" t="s">
        <v>76</v>
      </c>
      <c r="H234" s="42"/>
      <c r="I234" s="43">
        <f t="shared" si="1"/>
        <v>0</v>
      </c>
      <c r="J234" s="43"/>
      <c r="K234" s="46">
        <f t="shared" si="2"/>
        <v>0</v>
      </c>
      <c r="L234" s="45"/>
      <c r="M234" s="46">
        <f t="shared" si="3"/>
        <v>0</v>
      </c>
      <c r="N234" s="42"/>
      <c r="O234" s="46">
        <f t="shared" si="4"/>
        <v>0</v>
      </c>
      <c r="P234" s="43"/>
      <c r="Q234" s="46">
        <f t="shared" si="5"/>
        <v>0</v>
      </c>
      <c r="R234" s="43"/>
      <c r="S234" s="46">
        <f t="shared" si="6"/>
        <v>0</v>
      </c>
      <c r="T234" s="42"/>
      <c r="U234" s="46">
        <f t="shared" si="7"/>
        <v>0</v>
      </c>
      <c r="V234" s="43"/>
      <c r="W234" s="46">
        <f t="shared" si="8"/>
        <v>0</v>
      </c>
      <c r="X234" s="43"/>
      <c r="Y234" s="46">
        <f t="shared" si="9"/>
        <v>0</v>
      </c>
      <c r="Z234" s="42">
        <v>1</v>
      </c>
      <c r="AA234" s="46">
        <f t="shared" si="10"/>
        <v>1</v>
      </c>
      <c r="AB234" s="43"/>
      <c r="AC234" s="46">
        <f t="shared" si="11"/>
        <v>0</v>
      </c>
      <c r="AD234" s="43"/>
      <c r="AE234" s="46">
        <f t="shared" si="12"/>
        <v>0</v>
      </c>
      <c r="AF234" s="43"/>
      <c r="AG234" s="46">
        <f t="shared" si="13"/>
        <v>0</v>
      </c>
      <c r="AH234" s="42"/>
      <c r="AI234" s="46">
        <f t="shared" si="14"/>
        <v>0</v>
      </c>
      <c r="AJ234" s="43"/>
      <c r="AK234" s="46">
        <f t="shared" si="15"/>
        <v>0</v>
      </c>
      <c r="AL234" s="43"/>
      <c r="AM234" s="46">
        <f t="shared" si="16"/>
        <v>0</v>
      </c>
      <c r="AN234" s="42"/>
      <c r="AO234" s="46">
        <f t="shared" si="17"/>
        <v>0</v>
      </c>
      <c r="AP234" s="43"/>
      <c r="AQ234" s="46">
        <f t="shared" si="18"/>
        <v>0</v>
      </c>
      <c r="AR234" s="43"/>
      <c r="AS234" s="46">
        <f t="shared" si="19"/>
        <v>0</v>
      </c>
      <c r="AT234" s="42"/>
      <c r="AU234" s="46">
        <f t="shared" si="20"/>
        <v>0</v>
      </c>
      <c r="AV234" s="42"/>
      <c r="AW234" s="46">
        <f t="shared" si="21"/>
        <v>0</v>
      </c>
      <c r="AX234" s="43"/>
      <c r="AY234" s="46">
        <f t="shared" si="22"/>
        <v>0</v>
      </c>
      <c r="AZ234" s="43"/>
      <c r="BA234" s="46">
        <f t="shared" si="23"/>
        <v>0</v>
      </c>
      <c r="BB234" s="42"/>
      <c r="BC234" s="46">
        <f t="shared" si="24"/>
        <v>0</v>
      </c>
      <c r="BD234" s="43"/>
      <c r="BE234" s="46">
        <f t="shared" si="25"/>
        <v>0</v>
      </c>
      <c r="BF234" s="43"/>
      <c r="BG234" s="46">
        <f t="shared" si="26"/>
        <v>0</v>
      </c>
      <c r="BH234" s="42"/>
      <c r="BI234" s="46">
        <f t="shared" si="27"/>
        <v>0</v>
      </c>
      <c r="BJ234" s="43"/>
      <c r="BK234" s="45">
        <f t="shared" si="28"/>
        <v>0</v>
      </c>
      <c r="BL234" s="44"/>
    </row>
    <row r="235" spans="1:64" ht="15.75" customHeight="1" x14ac:dyDescent="0.2">
      <c r="A235" s="28" t="s">
        <v>565</v>
      </c>
      <c r="B235" s="38" t="s">
        <v>566</v>
      </c>
      <c r="C235" s="29" t="s">
        <v>442</v>
      </c>
      <c r="D235" s="38">
        <f t="shared" si="0"/>
        <v>1</v>
      </c>
      <c r="E235" s="39" t="s">
        <v>442</v>
      </c>
      <c r="F235" s="40" t="s">
        <v>434</v>
      </c>
      <c r="G235" s="41" t="s">
        <v>443</v>
      </c>
      <c r="H235" s="42"/>
      <c r="I235" s="43">
        <f t="shared" si="1"/>
        <v>0</v>
      </c>
      <c r="J235" s="43"/>
      <c r="K235" s="46">
        <f t="shared" si="2"/>
        <v>0</v>
      </c>
      <c r="L235" s="45"/>
      <c r="M235" s="46">
        <f t="shared" si="3"/>
        <v>0</v>
      </c>
      <c r="N235" s="42"/>
      <c r="O235" s="46">
        <f t="shared" si="4"/>
        <v>0</v>
      </c>
      <c r="P235" s="43">
        <v>1</v>
      </c>
      <c r="Q235" s="46">
        <f t="shared" si="5"/>
        <v>1</v>
      </c>
      <c r="R235" s="43"/>
      <c r="S235" s="46">
        <f t="shared" si="6"/>
        <v>0</v>
      </c>
      <c r="T235" s="42"/>
      <c r="U235" s="46">
        <f t="shared" si="7"/>
        <v>0</v>
      </c>
      <c r="V235" s="43"/>
      <c r="W235" s="46">
        <f t="shared" si="8"/>
        <v>0</v>
      </c>
      <c r="X235" s="43"/>
      <c r="Y235" s="46">
        <f t="shared" si="9"/>
        <v>0</v>
      </c>
      <c r="Z235" s="42"/>
      <c r="AA235" s="46">
        <f t="shared" si="10"/>
        <v>0</v>
      </c>
      <c r="AB235" s="43"/>
      <c r="AC235" s="46">
        <f t="shared" si="11"/>
        <v>0</v>
      </c>
      <c r="AD235" s="43"/>
      <c r="AE235" s="46">
        <f t="shared" si="12"/>
        <v>0</v>
      </c>
      <c r="AF235" s="43"/>
      <c r="AG235" s="46">
        <f t="shared" si="13"/>
        <v>0</v>
      </c>
      <c r="AH235" s="42"/>
      <c r="AI235" s="46">
        <f t="shared" si="14"/>
        <v>0</v>
      </c>
      <c r="AJ235" s="43"/>
      <c r="AK235" s="46">
        <f t="shared" si="15"/>
        <v>0</v>
      </c>
      <c r="AL235" s="43"/>
      <c r="AM235" s="46">
        <f t="shared" si="16"/>
        <v>0</v>
      </c>
      <c r="AN235" s="42"/>
      <c r="AO235" s="46">
        <f t="shared" si="17"/>
        <v>0</v>
      </c>
      <c r="AP235" s="43"/>
      <c r="AQ235" s="46">
        <f t="shared" si="18"/>
        <v>0</v>
      </c>
      <c r="AR235" s="43"/>
      <c r="AS235" s="46">
        <f t="shared" si="19"/>
        <v>0</v>
      </c>
      <c r="AT235" s="42"/>
      <c r="AU235" s="46">
        <f t="shared" si="20"/>
        <v>0</v>
      </c>
      <c r="AV235" s="42"/>
      <c r="AW235" s="46">
        <f t="shared" si="21"/>
        <v>0</v>
      </c>
      <c r="AX235" s="43"/>
      <c r="AY235" s="46">
        <f t="shared" si="22"/>
        <v>0</v>
      </c>
      <c r="AZ235" s="43"/>
      <c r="BA235" s="46">
        <f t="shared" si="23"/>
        <v>0</v>
      </c>
      <c r="BB235" s="42"/>
      <c r="BC235" s="46">
        <f t="shared" si="24"/>
        <v>0</v>
      </c>
      <c r="BD235" s="43"/>
      <c r="BE235" s="46">
        <f t="shared" si="25"/>
        <v>0</v>
      </c>
      <c r="BF235" s="43"/>
      <c r="BG235" s="46">
        <f t="shared" si="26"/>
        <v>0</v>
      </c>
      <c r="BH235" s="42"/>
      <c r="BI235" s="46">
        <f t="shared" si="27"/>
        <v>0</v>
      </c>
      <c r="BJ235" s="43"/>
      <c r="BK235" s="45">
        <f t="shared" si="28"/>
        <v>0</v>
      </c>
      <c r="BL235" s="44"/>
    </row>
    <row r="236" spans="1:64" ht="15.75" customHeight="1" x14ac:dyDescent="0.2">
      <c r="A236" s="28" t="s">
        <v>567</v>
      </c>
      <c r="B236" s="38" t="s">
        <v>568</v>
      </c>
      <c r="C236" s="29" t="s">
        <v>78</v>
      </c>
      <c r="D236" s="38">
        <f t="shared" si="0"/>
        <v>1</v>
      </c>
      <c r="E236" s="39" t="s">
        <v>78</v>
      </c>
      <c r="F236" s="40" t="s">
        <v>77</v>
      </c>
      <c r="G236" s="41" t="s">
        <v>76</v>
      </c>
      <c r="H236" s="42"/>
      <c r="I236" s="43">
        <f t="shared" si="1"/>
        <v>0</v>
      </c>
      <c r="J236" s="43"/>
      <c r="K236" s="46">
        <f t="shared" si="2"/>
        <v>0</v>
      </c>
      <c r="L236" s="45"/>
      <c r="M236" s="46">
        <f t="shared" si="3"/>
        <v>0</v>
      </c>
      <c r="N236" s="42"/>
      <c r="O236" s="46">
        <f t="shared" si="4"/>
        <v>0</v>
      </c>
      <c r="P236" s="43"/>
      <c r="Q236" s="46">
        <f t="shared" si="5"/>
        <v>0</v>
      </c>
      <c r="R236" s="43"/>
      <c r="S236" s="46">
        <f t="shared" si="6"/>
        <v>0</v>
      </c>
      <c r="T236" s="42"/>
      <c r="U236" s="46">
        <f t="shared" si="7"/>
        <v>0</v>
      </c>
      <c r="V236" s="43"/>
      <c r="W236" s="46">
        <f t="shared" si="8"/>
        <v>0</v>
      </c>
      <c r="X236" s="43"/>
      <c r="Y236" s="46">
        <f t="shared" si="9"/>
        <v>0</v>
      </c>
      <c r="Z236" s="42"/>
      <c r="AA236" s="46">
        <f t="shared" si="10"/>
        <v>0</v>
      </c>
      <c r="AB236" s="43"/>
      <c r="AC236" s="46">
        <f t="shared" si="11"/>
        <v>0</v>
      </c>
      <c r="AD236" s="43"/>
      <c r="AE236" s="46">
        <f t="shared" si="12"/>
        <v>0</v>
      </c>
      <c r="AF236" s="43">
        <v>1</v>
      </c>
      <c r="AG236" s="46">
        <f t="shared" si="13"/>
        <v>1</v>
      </c>
      <c r="AH236" s="42"/>
      <c r="AI236" s="46">
        <f t="shared" si="14"/>
        <v>0</v>
      </c>
      <c r="AJ236" s="43"/>
      <c r="AK236" s="46">
        <f t="shared" si="15"/>
        <v>0</v>
      </c>
      <c r="AL236" s="43"/>
      <c r="AM236" s="46">
        <f t="shared" si="16"/>
        <v>0</v>
      </c>
      <c r="AN236" s="42"/>
      <c r="AO236" s="46">
        <f t="shared" si="17"/>
        <v>0</v>
      </c>
      <c r="AP236" s="43"/>
      <c r="AQ236" s="46">
        <f t="shared" si="18"/>
        <v>0</v>
      </c>
      <c r="AR236" s="43"/>
      <c r="AS236" s="46">
        <f t="shared" si="19"/>
        <v>0</v>
      </c>
      <c r="AT236" s="42"/>
      <c r="AU236" s="46">
        <f t="shared" si="20"/>
        <v>0</v>
      </c>
      <c r="AV236" s="42"/>
      <c r="AW236" s="46">
        <f t="shared" si="21"/>
        <v>0</v>
      </c>
      <c r="AX236" s="43"/>
      <c r="AY236" s="46">
        <f t="shared" si="22"/>
        <v>0</v>
      </c>
      <c r="AZ236" s="43"/>
      <c r="BA236" s="46">
        <f t="shared" si="23"/>
        <v>0</v>
      </c>
      <c r="BB236" s="42"/>
      <c r="BC236" s="46">
        <f t="shared" si="24"/>
        <v>0</v>
      </c>
      <c r="BD236" s="43"/>
      <c r="BE236" s="46">
        <f t="shared" si="25"/>
        <v>0</v>
      </c>
      <c r="BF236" s="43"/>
      <c r="BG236" s="46">
        <f t="shared" si="26"/>
        <v>0</v>
      </c>
      <c r="BH236" s="42"/>
      <c r="BI236" s="46">
        <f t="shared" si="27"/>
        <v>0</v>
      </c>
      <c r="BJ236" s="43"/>
      <c r="BK236" s="45">
        <f t="shared" si="28"/>
        <v>0</v>
      </c>
      <c r="BL236" s="44"/>
    </row>
    <row r="237" spans="1:64" ht="15.75" customHeight="1" x14ac:dyDescent="0.2">
      <c r="A237" s="28" t="s">
        <v>569</v>
      </c>
      <c r="B237" s="38" t="s">
        <v>570</v>
      </c>
      <c r="C237" s="29" t="s">
        <v>442</v>
      </c>
      <c r="D237" s="38">
        <f t="shared" si="0"/>
        <v>1</v>
      </c>
      <c r="E237" s="39" t="s">
        <v>442</v>
      </c>
      <c r="F237" s="40" t="s">
        <v>434</v>
      </c>
      <c r="G237" s="41" t="s">
        <v>443</v>
      </c>
      <c r="H237" s="42"/>
      <c r="I237" s="43">
        <f t="shared" si="1"/>
        <v>0</v>
      </c>
      <c r="J237" s="43"/>
      <c r="K237" s="46">
        <f t="shared" si="2"/>
        <v>0</v>
      </c>
      <c r="L237" s="45"/>
      <c r="M237" s="46">
        <f t="shared" si="3"/>
        <v>0</v>
      </c>
      <c r="N237" s="42"/>
      <c r="O237" s="46">
        <f t="shared" si="4"/>
        <v>0</v>
      </c>
      <c r="P237" s="43"/>
      <c r="Q237" s="46">
        <f t="shared" si="5"/>
        <v>0</v>
      </c>
      <c r="R237" s="43"/>
      <c r="S237" s="46">
        <f t="shared" si="6"/>
        <v>0</v>
      </c>
      <c r="T237" s="42"/>
      <c r="U237" s="46">
        <f t="shared" si="7"/>
        <v>0</v>
      </c>
      <c r="V237" s="43"/>
      <c r="W237" s="46">
        <f t="shared" si="8"/>
        <v>0</v>
      </c>
      <c r="X237" s="43"/>
      <c r="Y237" s="46">
        <f t="shared" si="9"/>
        <v>0</v>
      </c>
      <c r="Z237" s="42"/>
      <c r="AA237" s="46">
        <f t="shared" si="10"/>
        <v>0</v>
      </c>
      <c r="AB237" s="43"/>
      <c r="AC237" s="46">
        <f t="shared" si="11"/>
        <v>0</v>
      </c>
      <c r="AD237" s="43"/>
      <c r="AE237" s="46">
        <f t="shared" si="12"/>
        <v>0</v>
      </c>
      <c r="AF237" s="43"/>
      <c r="AG237" s="46">
        <f t="shared" si="13"/>
        <v>0</v>
      </c>
      <c r="AH237" s="42"/>
      <c r="AI237" s="46">
        <f t="shared" si="14"/>
        <v>0</v>
      </c>
      <c r="AJ237" s="43"/>
      <c r="AK237" s="46">
        <f t="shared" si="15"/>
        <v>0</v>
      </c>
      <c r="AL237" s="43"/>
      <c r="AM237" s="46">
        <f t="shared" si="16"/>
        <v>0</v>
      </c>
      <c r="AN237" s="42"/>
      <c r="AO237" s="46">
        <f t="shared" si="17"/>
        <v>0</v>
      </c>
      <c r="AP237" s="43"/>
      <c r="AQ237" s="46">
        <f t="shared" si="18"/>
        <v>0</v>
      </c>
      <c r="AR237" s="43"/>
      <c r="AS237" s="46">
        <f t="shared" si="19"/>
        <v>0</v>
      </c>
      <c r="AT237" s="42">
        <v>1</v>
      </c>
      <c r="AU237" s="46">
        <f t="shared" si="20"/>
        <v>1</v>
      </c>
      <c r="AV237" s="42"/>
      <c r="AW237" s="46">
        <f t="shared" si="21"/>
        <v>0</v>
      </c>
      <c r="AX237" s="43"/>
      <c r="AY237" s="46">
        <f t="shared" si="22"/>
        <v>0</v>
      </c>
      <c r="AZ237" s="43"/>
      <c r="BA237" s="46">
        <f t="shared" si="23"/>
        <v>0</v>
      </c>
      <c r="BB237" s="42"/>
      <c r="BC237" s="46">
        <f t="shared" si="24"/>
        <v>0</v>
      </c>
      <c r="BD237" s="43"/>
      <c r="BE237" s="46">
        <f t="shared" si="25"/>
        <v>0</v>
      </c>
      <c r="BF237" s="43"/>
      <c r="BG237" s="46">
        <f t="shared" si="26"/>
        <v>0</v>
      </c>
      <c r="BH237" s="42"/>
      <c r="BI237" s="46">
        <f t="shared" si="27"/>
        <v>0</v>
      </c>
      <c r="BJ237" s="43"/>
      <c r="BK237" s="45">
        <f t="shared" si="28"/>
        <v>0</v>
      </c>
      <c r="BL237" s="44"/>
    </row>
    <row r="238" spans="1:64" ht="15.75" customHeight="1" x14ac:dyDescent="0.2">
      <c r="A238" s="28" t="s">
        <v>571</v>
      </c>
      <c r="B238" s="38" t="s">
        <v>572</v>
      </c>
      <c r="C238" s="29" t="s">
        <v>78</v>
      </c>
      <c r="D238" s="38">
        <f t="shared" si="0"/>
        <v>1</v>
      </c>
      <c r="E238" s="39" t="s">
        <v>78</v>
      </c>
      <c r="F238" s="40" t="s">
        <v>77</v>
      </c>
      <c r="G238" s="41" t="s">
        <v>76</v>
      </c>
      <c r="H238" s="42"/>
      <c r="I238" s="43">
        <f t="shared" si="1"/>
        <v>0</v>
      </c>
      <c r="J238" s="43"/>
      <c r="K238" s="46">
        <f t="shared" si="2"/>
        <v>0</v>
      </c>
      <c r="L238" s="45"/>
      <c r="M238" s="46">
        <f t="shared" si="3"/>
        <v>0</v>
      </c>
      <c r="N238" s="42"/>
      <c r="O238" s="46">
        <f t="shared" si="4"/>
        <v>0</v>
      </c>
      <c r="P238" s="43"/>
      <c r="Q238" s="46">
        <f t="shared" si="5"/>
        <v>0</v>
      </c>
      <c r="R238" s="43"/>
      <c r="S238" s="46">
        <f t="shared" si="6"/>
        <v>0</v>
      </c>
      <c r="T238" s="42"/>
      <c r="U238" s="46">
        <f t="shared" si="7"/>
        <v>0</v>
      </c>
      <c r="V238" s="43"/>
      <c r="W238" s="46">
        <f t="shared" si="8"/>
        <v>0</v>
      </c>
      <c r="X238" s="43"/>
      <c r="Y238" s="46">
        <f t="shared" si="9"/>
        <v>0</v>
      </c>
      <c r="Z238" s="42"/>
      <c r="AA238" s="46">
        <f t="shared" si="10"/>
        <v>0</v>
      </c>
      <c r="AB238" s="43"/>
      <c r="AC238" s="46">
        <f t="shared" si="11"/>
        <v>0</v>
      </c>
      <c r="AD238" s="43"/>
      <c r="AE238" s="46">
        <f t="shared" si="12"/>
        <v>0</v>
      </c>
      <c r="AF238" s="43"/>
      <c r="AG238" s="46">
        <f t="shared" si="13"/>
        <v>0</v>
      </c>
      <c r="AH238" s="42"/>
      <c r="AI238" s="46">
        <f t="shared" si="14"/>
        <v>0</v>
      </c>
      <c r="AJ238" s="43"/>
      <c r="AK238" s="46">
        <f t="shared" si="15"/>
        <v>0</v>
      </c>
      <c r="AL238" s="43"/>
      <c r="AM238" s="46">
        <f t="shared" si="16"/>
        <v>0</v>
      </c>
      <c r="AN238" s="42"/>
      <c r="AO238" s="46">
        <f t="shared" si="17"/>
        <v>0</v>
      </c>
      <c r="AP238" s="43"/>
      <c r="AQ238" s="46">
        <f t="shared" si="18"/>
        <v>0</v>
      </c>
      <c r="AR238" s="43"/>
      <c r="AS238" s="46">
        <f t="shared" si="19"/>
        <v>0</v>
      </c>
      <c r="AT238" s="42"/>
      <c r="AU238" s="46">
        <f t="shared" si="20"/>
        <v>0</v>
      </c>
      <c r="AV238" s="42"/>
      <c r="AW238" s="46">
        <f t="shared" si="21"/>
        <v>0</v>
      </c>
      <c r="AX238" s="43"/>
      <c r="AY238" s="46">
        <f t="shared" si="22"/>
        <v>0</v>
      </c>
      <c r="AZ238" s="43">
        <v>1</v>
      </c>
      <c r="BA238" s="46">
        <f t="shared" si="23"/>
        <v>1</v>
      </c>
      <c r="BB238" s="42"/>
      <c r="BC238" s="46">
        <f t="shared" si="24"/>
        <v>0</v>
      </c>
      <c r="BD238" s="43"/>
      <c r="BE238" s="46">
        <f t="shared" si="25"/>
        <v>0</v>
      </c>
      <c r="BF238" s="43"/>
      <c r="BG238" s="46">
        <f t="shared" si="26"/>
        <v>0</v>
      </c>
      <c r="BH238" s="42"/>
      <c r="BI238" s="46">
        <f t="shared" si="27"/>
        <v>0</v>
      </c>
      <c r="BJ238" s="43"/>
      <c r="BK238" s="45">
        <f t="shared" si="28"/>
        <v>0</v>
      </c>
      <c r="BL238" s="44"/>
    </row>
    <row r="239" spans="1:64" ht="15.75" customHeight="1" x14ac:dyDescent="0.2">
      <c r="A239" s="28" t="s">
        <v>573</v>
      </c>
      <c r="B239" s="38" t="s">
        <v>574</v>
      </c>
      <c r="C239" s="29" t="s">
        <v>442</v>
      </c>
      <c r="D239" s="38">
        <f t="shared" si="0"/>
        <v>1</v>
      </c>
      <c r="E239" s="39" t="s">
        <v>442</v>
      </c>
      <c r="F239" s="40" t="s">
        <v>434</v>
      </c>
      <c r="G239" s="41" t="s">
        <v>443</v>
      </c>
      <c r="H239" s="42"/>
      <c r="I239" s="43">
        <f t="shared" si="1"/>
        <v>0</v>
      </c>
      <c r="J239" s="43"/>
      <c r="K239" s="46">
        <f t="shared" si="2"/>
        <v>0</v>
      </c>
      <c r="L239" s="45"/>
      <c r="M239" s="46">
        <f t="shared" si="3"/>
        <v>0</v>
      </c>
      <c r="N239" s="42"/>
      <c r="O239" s="46">
        <f t="shared" si="4"/>
        <v>0</v>
      </c>
      <c r="P239" s="43"/>
      <c r="Q239" s="46">
        <f t="shared" si="5"/>
        <v>0</v>
      </c>
      <c r="R239" s="43"/>
      <c r="S239" s="46">
        <f t="shared" si="6"/>
        <v>0</v>
      </c>
      <c r="T239" s="42"/>
      <c r="U239" s="46">
        <f t="shared" si="7"/>
        <v>0</v>
      </c>
      <c r="V239" s="43"/>
      <c r="W239" s="46">
        <f t="shared" si="8"/>
        <v>0</v>
      </c>
      <c r="X239" s="43">
        <v>1</v>
      </c>
      <c r="Y239" s="46">
        <f t="shared" si="9"/>
        <v>1</v>
      </c>
      <c r="Z239" s="42"/>
      <c r="AA239" s="46">
        <f t="shared" si="10"/>
        <v>0</v>
      </c>
      <c r="AB239" s="43"/>
      <c r="AC239" s="46">
        <f t="shared" si="11"/>
        <v>0</v>
      </c>
      <c r="AD239" s="43"/>
      <c r="AE239" s="46">
        <f t="shared" si="12"/>
        <v>0</v>
      </c>
      <c r="AF239" s="43"/>
      <c r="AG239" s="46">
        <f t="shared" si="13"/>
        <v>0</v>
      </c>
      <c r="AH239" s="42"/>
      <c r="AI239" s="46">
        <f t="shared" si="14"/>
        <v>0</v>
      </c>
      <c r="AJ239" s="43"/>
      <c r="AK239" s="46">
        <f t="shared" si="15"/>
        <v>0</v>
      </c>
      <c r="AL239" s="43"/>
      <c r="AM239" s="46">
        <f t="shared" si="16"/>
        <v>0</v>
      </c>
      <c r="AN239" s="42"/>
      <c r="AO239" s="46">
        <f t="shared" si="17"/>
        <v>0</v>
      </c>
      <c r="AP239" s="43"/>
      <c r="AQ239" s="46">
        <f t="shared" si="18"/>
        <v>0</v>
      </c>
      <c r="AR239" s="43"/>
      <c r="AS239" s="46">
        <f t="shared" si="19"/>
        <v>0</v>
      </c>
      <c r="AT239" s="42"/>
      <c r="AU239" s="46">
        <f t="shared" si="20"/>
        <v>0</v>
      </c>
      <c r="AV239" s="42"/>
      <c r="AW239" s="46">
        <f t="shared" si="21"/>
        <v>0</v>
      </c>
      <c r="AX239" s="43"/>
      <c r="AY239" s="46">
        <f t="shared" si="22"/>
        <v>0</v>
      </c>
      <c r="AZ239" s="43"/>
      <c r="BA239" s="46">
        <f t="shared" si="23"/>
        <v>0</v>
      </c>
      <c r="BB239" s="42"/>
      <c r="BC239" s="46">
        <f t="shared" si="24"/>
        <v>0</v>
      </c>
      <c r="BD239" s="43"/>
      <c r="BE239" s="46">
        <f t="shared" si="25"/>
        <v>0</v>
      </c>
      <c r="BF239" s="43"/>
      <c r="BG239" s="46">
        <f t="shared" si="26"/>
        <v>0</v>
      </c>
      <c r="BH239" s="42"/>
      <c r="BI239" s="46">
        <f t="shared" si="27"/>
        <v>0</v>
      </c>
      <c r="BJ239" s="43"/>
      <c r="BK239" s="45">
        <f t="shared" si="28"/>
        <v>0</v>
      </c>
      <c r="BL239" s="44"/>
    </row>
    <row r="240" spans="1:64" ht="15.75" customHeight="1" x14ac:dyDescent="0.2">
      <c r="A240" s="28" t="s">
        <v>575</v>
      </c>
      <c r="B240" s="48" t="s">
        <v>576</v>
      </c>
      <c r="C240" s="29" t="s">
        <v>76</v>
      </c>
      <c r="D240" s="38">
        <f t="shared" si="0"/>
        <v>1</v>
      </c>
      <c r="E240" s="39" t="s">
        <v>76</v>
      </c>
      <c r="F240" s="40" t="s">
        <v>77</v>
      </c>
      <c r="G240" s="41" t="s">
        <v>78</v>
      </c>
      <c r="H240" s="42"/>
      <c r="I240" s="43">
        <f t="shared" si="1"/>
        <v>0</v>
      </c>
      <c r="J240" s="43"/>
      <c r="K240" s="46">
        <f t="shared" si="2"/>
        <v>0</v>
      </c>
      <c r="L240" s="45"/>
      <c r="M240" s="46">
        <f t="shared" si="3"/>
        <v>0</v>
      </c>
      <c r="N240" s="42"/>
      <c r="O240" s="46">
        <f t="shared" si="4"/>
        <v>0</v>
      </c>
      <c r="P240" s="43">
        <v>1</v>
      </c>
      <c r="Q240" s="46">
        <f t="shared" si="5"/>
        <v>1</v>
      </c>
      <c r="R240" s="43"/>
      <c r="S240" s="46">
        <f t="shared" si="6"/>
        <v>0</v>
      </c>
      <c r="T240" s="42"/>
      <c r="U240" s="46">
        <f t="shared" si="7"/>
        <v>0</v>
      </c>
      <c r="V240" s="43"/>
      <c r="W240" s="46">
        <f t="shared" si="8"/>
        <v>0</v>
      </c>
      <c r="X240" s="43"/>
      <c r="Y240" s="46">
        <f t="shared" si="9"/>
        <v>0</v>
      </c>
      <c r="Z240" s="42"/>
      <c r="AA240" s="46">
        <f t="shared" si="10"/>
        <v>0</v>
      </c>
      <c r="AB240" s="43"/>
      <c r="AC240" s="46">
        <f t="shared" si="11"/>
        <v>0</v>
      </c>
      <c r="AD240" s="43"/>
      <c r="AE240" s="46">
        <f t="shared" si="12"/>
        <v>0</v>
      </c>
      <c r="AF240" s="43"/>
      <c r="AG240" s="46">
        <f t="shared" si="13"/>
        <v>0</v>
      </c>
      <c r="AH240" s="42"/>
      <c r="AI240" s="46">
        <f t="shared" si="14"/>
        <v>0</v>
      </c>
      <c r="AJ240" s="43"/>
      <c r="AK240" s="46">
        <f t="shared" si="15"/>
        <v>0</v>
      </c>
      <c r="AL240" s="43"/>
      <c r="AM240" s="46">
        <f t="shared" si="16"/>
        <v>0</v>
      </c>
      <c r="AN240" s="42"/>
      <c r="AO240" s="46">
        <f t="shared" si="17"/>
        <v>0</v>
      </c>
      <c r="AP240" s="43"/>
      <c r="AQ240" s="46">
        <f t="shared" si="18"/>
        <v>0</v>
      </c>
      <c r="AR240" s="43"/>
      <c r="AS240" s="46">
        <f t="shared" si="19"/>
        <v>0</v>
      </c>
      <c r="AT240" s="42"/>
      <c r="AU240" s="46">
        <f t="shared" si="20"/>
        <v>0</v>
      </c>
      <c r="AV240" s="42"/>
      <c r="AW240" s="46">
        <f t="shared" si="21"/>
        <v>0</v>
      </c>
      <c r="AX240" s="43"/>
      <c r="AY240" s="46">
        <f t="shared" si="22"/>
        <v>0</v>
      </c>
      <c r="AZ240" s="43"/>
      <c r="BA240" s="46">
        <f t="shared" si="23"/>
        <v>0</v>
      </c>
      <c r="BB240" s="42"/>
      <c r="BC240" s="46">
        <f t="shared" si="24"/>
        <v>0</v>
      </c>
      <c r="BD240" s="43"/>
      <c r="BE240" s="46">
        <f t="shared" si="25"/>
        <v>0</v>
      </c>
      <c r="BF240" s="43"/>
      <c r="BG240" s="46">
        <f t="shared" si="26"/>
        <v>0</v>
      </c>
      <c r="BH240" s="42"/>
      <c r="BI240" s="46">
        <f t="shared" si="27"/>
        <v>0</v>
      </c>
      <c r="BJ240" s="43"/>
      <c r="BK240" s="45">
        <f t="shared" si="28"/>
        <v>0</v>
      </c>
      <c r="BL240" s="44"/>
    </row>
    <row r="241" spans="1:64" ht="15.75" customHeight="1" x14ac:dyDescent="0.25">
      <c r="A241" s="28" t="s">
        <v>577</v>
      </c>
      <c r="B241" s="38" t="s">
        <v>578</v>
      </c>
      <c r="C241" s="29" t="s">
        <v>76</v>
      </c>
      <c r="D241" s="38">
        <f t="shared" si="0"/>
        <v>1</v>
      </c>
      <c r="E241" s="39" t="s">
        <v>76</v>
      </c>
      <c r="F241" s="40" t="s">
        <v>77</v>
      </c>
      <c r="G241" s="41" t="s">
        <v>78</v>
      </c>
      <c r="H241" s="53"/>
      <c r="I241" s="43">
        <f t="shared" si="1"/>
        <v>0</v>
      </c>
      <c r="J241" s="54"/>
      <c r="K241" s="46">
        <f t="shared" si="2"/>
        <v>0</v>
      </c>
      <c r="L241" s="55"/>
      <c r="M241" s="46">
        <f t="shared" si="3"/>
        <v>0</v>
      </c>
      <c r="N241" s="53"/>
      <c r="O241" s="46">
        <f t="shared" si="4"/>
        <v>0</v>
      </c>
      <c r="P241" s="54"/>
      <c r="Q241" s="46">
        <f t="shared" si="5"/>
        <v>0</v>
      </c>
      <c r="R241" s="54"/>
      <c r="S241" s="46">
        <f t="shared" si="6"/>
        <v>0</v>
      </c>
      <c r="T241" s="53"/>
      <c r="U241" s="46">
        <f t="shared" si="7"/>
        <v>0</v>
      </c>
      <c r="V241" s="54"/>
      <c r="W241" s="46">
        <f t="shared" si="8"/>
        <v>0</v>
      </c>
      <c r="X241" s="54"/>
      <c r="Y241" s="46">
        <f t="shared" si="9"/>
        <v>0</v>
      </c>
      <c r="Z241" s="53">
        <v>1</v>
      </c>
      <c r="AA241" s="46">
        <f t="shared" si="10"/>
        <v>1</v>
      </c>
      <c r="AB241" s="54"/>
      <c r="AC241" s="46">
        <f t="shared" si="11"/>
        <v>0</v>
      </c>
      <c r="AD241" s="54"/>
      <c r="AE241" s="46">
        <f t="shared" si="12"/>
        <v>0</v>
      </c>
      <c r="AF241" s="54"/>
      <c r="AG241" s="46">
        <f t="shared" si="13"/>
        <v>0</v>
      </c>
      <c r="AH241" s="53"/>
      <c r="AI241" s="46">
        <f t="shared" si="14"/>
        <v>0</v>
      </c>
      <c r="AJ241" s="54"/>
      <c r="AK241" s="46">
        <f t="shared" si="15"/>
        <v>0</v>
      </c>
      <c r="AL241" s="54"/>
      <c r="AM241" s="46">
        <f t="shared" si="16"/>
        <v>0</v>
      </c>
      <c r="AN241" s="53"/>
      <c r="AO241" s="46">
        <f t="shared" si="17"/>
        <v>0</v>
      </c>
      <c r="AP241" s="54"/>
      <c r="AQ241" s="46">
        <f t="shared" si="18"/>
        <v>0</v>
      </c>
      <c r="AR241" s="54"/>
      <c r="AS241" s="46">
        <f t="shared" si="19"/>
        <v>0</v>
      </c>
      <c r="AT241" s="53"/>
      <c r="AU241" s="46">
        <f t="shared" si="20"/>
        <v>0</v>
      </c>
      <c r="AV241" s="53"/>
      <c r="AW241" s="46">
        <f t="shared" si="21"/>
        <v>0</v>
      </c>
      <c r="AX241" s="54"/>
      <c r="AY241" s="46">
        <f t="shared" si="22"/>
        <v>0</v>
      </c>
      <c r="AZ241" s="54"/>
      <c r="BA241" s="46">
        <f t="shared" si="23"/>
        <v>0</v>
      </c>
      <c r="BB241" s="53"/>
      <c r="BC241" s="46">
        <f t="shared" si="24"/>
        <v>0</v>
      </c>
      <c r="BD241" s="54"/>
      <c r="BE241" s="46">
        <f t="shared" si="25"/>
        <v>0</v>
      </c>
      <c r="BF241" s="54"/>
      <c r="BG241" s="46">
        <f t="shared" si="26"/>
        <v>0</v>
      </c>
      <c r="BH241" s="53"/>
      <c r="BI241" s="46">
        <f t="shared" si="27"/>
        <v>0</v>
      </c>
      <c r="BJ241" s="54"/>
      <c r="BK241" s="45">
        <f t="shared" si="28"/>
        <v>0</v>
      </c>
      <c r="BL241" s="44"/>
    </row>
    <row r="242" spans="1:64" ht="15.75" customHeight="1" x14ac:dyDescent="0.25">
      <c r="A242" s="28" t="s">
        <v>579</v>
      </c>
      <c r="B242" s="38" t="s">
        <v>580</v>
      </c>
      <c r="C242" s="29" t="s">
        <v>581</v>
      </c>
      <c r="D242" s="38">
        <f t="shared" si="0"/>
        <v>1</v>
      </c>
      <c r="E242" s="39" t="s">
        <v>581</v>
      </c>
      <c r="F242" s="40" t="s">
        <v>582</v>
      </c>
      <c r="G242" s="41" t="s">
        <v>583</v>
      </c>
      <c r="H242" s="53"/>
      <c r="I242" s="43">
        <f t="shared" si="1"/>
        <v>0</v>
      </c>
      <c r="J242" s="54"/>
      <c r="K242" s="46">
        <f t="shared" si="2"/>
        <v>0</v>
      </c>
      <c r="L242" s="55">
        <v>1</v>
      </c>
      <c r="M242" s="46">
        <f t="shared" si="3"/>
        <v>1</v>
      </c>
      <c r="N242" s="53"/>
      <c r="O242" s="46">
        <f t="shared" si="4"/>
        <v>0</v>
      </c>
      <c r="P242" s="54"/>
      <c r="Q242" s="46">
        <f t="shared" si="5"/>
        <v>0</v>
      </c>
      <c r="R242" s="54"/>
      <c r="S242" s="46">
        <f t="shared" si="6"/>
        <v>0</v>
      </c>
      <c r="T242" s="53"/>
      <c r="U242" s="46">
        <f t="shared" si="7"/>
        <v>0</v>
      </c>
      <c r="V242" s="54"/>
      <c r="W242" s="46">
        <f t="shared" si="8"/>
        <v>0</v>
      </c>
      <c r="X242" s="54"/>
      <c r="Y242" s="46">
        <f t="shared" si="9"/>
        <v>0</v>
      </c>
      <c r="Z242" s="53"/>
      <c r="AA242" s="46">
        <f t="shared" si="10"/>
        <v>0</v>
      </c>
      <c r="AB242" s="54"/>
      <c r="AC242" s="46">
        <f t="shared" si="11"/>
        <v>0</v>
      </c>
      <c r="AD242" s="54"/>
      <c r="AE242" s="46">
        <f t="shared" si="12"/>
        <v>0</v>
      </c>
      <c r="AF242" s="54"/>
      <c r="AG242" s="46">
        <f t="shared" si="13"/>
        <v>0</v>
      </c>
      <c r="AH242" s="53"/>
      <c r="AI242" s="46">
        <f t="shared" si="14"/>
        <v>0</v>
      </c>
      <c r="AJ242" s="54"/>
      <c r="AK242" s="46">
        <f t="shared" si="15"/>
        <v>0</v>
      </c>
      <c r="AL242" s="54"/>
      <c r="AM242" s="46">
        <f t="shared" si="16"/>
        <v>0</v>
      </c>
      <c r="AN242" s="53"/>
      <c r="AO242" s="46">
        <f t="shared" si="17"/>
        <v>0</v>
      </c>
      <c r="AP242" s="54"/>
      <c r="AQ242" s="46">
        <f t="shared" si="18"/>
        <v>0</v>
      </c>
      <c r="AR242" s="54"/>
      <c r="AS242" s="46">
        <f t="shared" si="19"/>
        <v>0</v>
      </c>
      <c r="AT242" s="53"/>
      <c r="AU242" s="46">
        <f t="shared" si="20"/>
        <v>0</v>
      </c>
      <c r="AV242" s="53"/>
      <c r="AW242" s="46">
        <f t="shared" si="21"/>
        <v>0</v>
      </c>
      <c r="AX242" s="54"/>
      <c r="AY242" s="46">
        <f t="shared" si="22"/>
        <v>0</v>
      </c>
      <c r="AZ242" s="54"/>
      <c r="BA242" s="46">
        <f t="shared" si="23"/>
        <v>0</v>
      </c>
      <c r="BB242" s="53"/>
      <c r="BC242" s="46">
        <f t="shared" si="24"/>
        <v>0</v>
      </c>
      <c r="BD242" s="54"/>
      <c r="BE242" s="46">
        <f t="shared" si="25"/>
        <v>0</v>
      </c>
      <c r="BF242" s="54"/>
      <c r="BG242" s="46">
        <f t="shared" si="26"/>
        <v>0</v>
      </c>
      <c r="BH242" s="53"/>
      <c r="BI242" s="46">
        <f t="shared" si="27"/>
        <v>0</v>
      </c>
      <c r="BJ242" s="54"/>
      <c r="BK242" s="45">
        <f t="shared" si="28"/>
        <v>0</v>
      </c>
      <c r="BL242" s="44"/>
    </row>
    <row r="243" spans="1:64" ht="15.75" customHeight="1" x14ac:dyDescent="0.25">
      <c r="A243" s="28" t="s">
        <v>584</v>
      </c>
      <c r="B243" s="38" t="s">
        <v>585</v>
      </c>
      <c r="C243" s="29" t="s">
        <v>581</v>
      </c>
      <c r="D243" s="38">
        <f t="shared" si="0"/>
        <v>1</v>
      </c>
      <c r="E243" s="39" t="s">
        <v>581</v>
      </c>
      <c r="F243" s="40" t="s">
        <v>582</v>
      </c>
      <c r="G243" s="41" t="s">
        <v>583</v>
      </c>
      <c r="H243" s="53"/>
      <c r="I243" s="43">
        <f t="shared" si="1"/>
        <v>0</v>
      </c>
      <c r="J243" s="54"/>
      <c r="K243" s="46">
        <f t="shared" si="2"/>
        <v>0</v>
      </c>
      <c r="L243" s="55">
        <v>1</v>
      </c>
      <c r="M243" s="46">
        <f t="shared" si="3"/>
        <v>1</v>
      </c>
      <c r="N243" s="53"/>
      <c r="O243" s="46">
        <f t="shared" si="4"/>
        <v>0</v>
      </c>
      <c r="P243" s="54"/>
      <c r="Q243" s="46">
        <f t="shared" si="5"/>
        <v>0</v>
      </c>
      <c r="R243" s="54"/>
      <c r="S243" s="46">
        <f t="shared" si="6"/>
        <v>0</v>
      </c>
      <c r="T243" s="53"/>
      <c r="U243" s="46">
        <f t="shared" si="7"/>
        <v>0</v>
      </c>
      <c r="V243" s="54"/>
      <c r="W243" s="46">
        <f t="shared" si="8"/>
        <v>0</v>
      </c>
      <c r="X243" s="54"/>
      <c r="Y243" s="46">
        <f t="shared" si="9"/>
        <v>0</v>
      </c>
      <c r="Z243" s="53"/>
      <c r="AA243" s="46">
        <f t="shared" si="10"/>
        <v>0</v>
      </c>
      <c r="AB243" s="54"/>
      <c r="AC243" s="46">
        <f t="shared" si="11"/>
        <v>0</v>
      </c>
      <c r="AD243" s="54"/>
      <c r="AE243" s="46">
        <f t="shared" si="12"/>
        <v>0</v>
      </c>
      <c r="AF243" s="54"/>
      <c r="AG243" s="46">
        <f t="shared" si="13"/>
        <v>0</v>
      </c>
      <c r="AH243" s="53"/>
      <c r="AI243" s="46">
        <f t="shared" si="14"/>
        <v>0</v>
      </c>
      <c r="AJ243" s="54"/>
      <c r="AK243" s="46">
        <f t="shared" si="15"/>
        <v>0</v>
      </c>
      <c r="AL243" s="54"/>
      <c r="AM243" s="46">
        <f t="shared" si="16"/>
        <v>0</v>
      </c>
      <c r="AN243" s="53"/>
      <c r="AO243" s="46">
        <f t="shared" si="17"/>
        <v>0</v>
      </c>
      <c r="AP243" s="54"/>
      <c r="AQ243" s="46">
        <f t="shared" si="18"/>
        <v>0</v>
      </c>
      <c r="AR243" s="54"/>
      <c r="AS243" s="46">
        <f t="shared" si="19"/>
        <v>0</v>
      </c>
      <c r="AT243" s="53"/>
      <c r="AU243" s="46">
        <f t="shared" si="20"/>
        <v>0</v>
      </c>
      <c r="AV243" s="53"/>
      <c r="AW243" s="46">
        <f t="shared" si="21"/>
        <v>0</v>
      </c>
      <c r="AX243" s="54"/>
      <c r="AY243" s="46">
        <f t="shared" si="22"/>
        <v>0</v>
      </c>
      <c r="AZ243" s="54"/>
      <c r="BA243" s="46">
        <f t="shared" si="23"/>
        <v>0</v>
      </c>
      <c r="BB243" s="53"/>
      <c r="BC243" s="46">
        <f t="shared" si="24"/>
        <v>0</v>
      </c>
      <c r="BD243" s="54"/>
      <c r="BE243" s="46">
        <f t="shared" si="25"/>
        <v>0</v>
      </c>
      <c r="BF243" s="54"/>
      <c r="BG243" s="46">
        <f t="shared" si="26"/>
        <v>0</v>
      </c>
      <c r="BH243" s="53"/>
      <c r="BI243" s="46">
        <f t="shared" si="27"/>
        <v>0</v>
      </c>
      <c r="BJ243" s="54"/>
      <c r="BK243" s="45">
        <f t="shared" si="28"/>
        <v>0</v>
      </c>
      <c r="BL243" s="44"/>
    </row>
    <row r="244" spans="1:64" ht="15.75" customHeight="1" x14ac:dyDescent="0.25">
      <c r="A244" s="28" t="s">
        <v>586</v>
      </c>
      <c r="B244" s="48" t="s">
        <v>587</v>
      </c>
      <c r="C244" s="29" t="s">
        <v>78</v>
      </c>
      <c r="D244" s="38">
        <f t="shared" si="0"/>
        <v>1</v>
      </c>
      <c r="E244" s="39" t="s">
        <v>78</v>
      </c>
      <c r="F244" s="40" t="s">
        <v>77</v>
      </c>
      <c r="G244" s="41" t="s">
        <v>76</v>
      </c>
      <c r="H244" s="53"/>
      <c r="I244" s="43">
        <f t="shared" si="1"/>
        <v>0</v>
      </c>
      <c r="J244" s="54"/>
      <c r="K244" s="46">
        <f t="shared" si="2"/>
        <v>0</v>
      </c>
      <c r="L244" s="55"/>
      <c r="M244" s="46">
        <f t="shared" si="3"/>
        <v>0</v>
      </c>
      <c r="N244" s="53"/>
      <c r="O244" s="46">
        <f t="shared" si="4"/>
        <v>0</v>
      </c>
      <c r="P244" s="54">
        <v>1</v>
      </c>
      <c r="Q244" s="46">
        <f t="shared" si="5"/>
        <v>1</v>
      </c>
      <c r="R244" s="54"/>
      <c r="S244" s="46">
        <f t="shared" si="6"/>
        <v>0</v>
      </c>
      <c r="T244" s="53"/>
      <c r="U244" s="46">
        <f t="shared" si="7"/>
        <v>0</v>
      </c>
      <c r="V244" s="54"/>
      <c r="W244" s="46">
        <f t="shared" si="8"/>
        <v>0</v>
      </c>
      <c r="X244" s="54"/>
      <c r="Y244" s="46">
        <f t="shared" si="9"/>
        <v>0</v>
      </c>
      <c r="Z244" s="53"/>
      <c r="AA244" s="46">
        <f t="shared" si="10"/>
        <v>0</v>
      </c>
      <c r="AB244" s="54"/>
      <c r="AC244" s="46">
        <f t="shared" si="11"/>
        <v>0</v>
      </c>
      <c r="AD244" s="54"/>
      <c r="AE244" s="46">
        <f t="shared" si="12"/>
        <v>0</v>
      </c>
      <c r="AF244" s="54"/>
      <c r="AG244" s="46">
        <f t="shared" si="13"/>
        <v>0</v>
      </c>
      <c r="AH244" s="53"/>
      <c r="AI244" s="46">
        <f t="shared" si="14"/>
        <v>0</v>
      </c>
      <c r="AJ244" s="54"/>
      <c r="AK244" s="46">
        <f t="shared" si="15"/>
        <v>0</v>
      </c>
      <c r="AL244" s="54"/>
      <c r="AM244" s="46">
        <f t="shared" si="16"/>
        <v>0</v>
      </c>
      <c r="AN244" s="53"/>
      <c r="AO244" s="46">
        <f t="shared" si="17"/>
        <v>0</v>
      </c>
      <c r="AP244" s="54"/>
      <c r="AQ244" s="46">
        <f t="shared" si="18"/>
        <v>0</v>
      </c>
      <c r="AR244" s="54"/>
      <c r="AS244" s="46">
        <f t="shared" si="19"/>
        <v>0</v>
      </c>
      <c r="AT244" s="53"/>
      <c r="AU244" s="46">
        <f t="shared" si="20"/>
        <v>0</v>
      </c>
      <c r="AV244" s="53"/>
      <c r="AW244" s="46">
        <f t="shared" si="21"/>
        <v>0</v>
      </c>
      <c r="AX244" s="54"/>
      <c r="AY244" s="46">
        <f t="shared" si="22"/>
        <v>0</v>
      </c>
      <c r="AZ244" s="54"/>
      <c r="BA244" s="46">
        <f t="shared" si="23"/>
        <v>0</v>
      </c>
      <c r="BB244" s="53"/>
      <c r="BC244" s="46">
        <f t="shared" si="24"/>
        <v>0</v>
      </c>
      <c r="BD244" s="54"/>
      <c r="BE244" s="46">
        <f t="shared" si="25"/>
        <v>0</v>
      </c>
      <c r="BF244" s="54"/>
      <c r="BG244" s="46">
        <f t="shared" si="26"/>
        <v>0</v>
      </c>
      <c r="BH244" s="53"/>
      <c r="BI244" s="46">
        <f t="shared" si="27"/>
        <v>0</v>
      </c>
      <c r="BJ244" s="54"/>
      <c r="BK244" s="45">
        <f t="shared" si="28"/>
        <v>0</v>
      </c>
      <c r="BL244" s="44"/>
    </row>
    <row r="245" spans="1:64" ht="15.75" customHeight="1" x14ac:dyDescent="0.25">
      <c r="A245" s="28" t="s">
        <v>588</v>
      </c>
      <c r="B245" s="38" t="s">
        <v>589</v>
      </c>
      <c r="C245" s="29" t="s">
        <v>78</v>
      </c>
      <c r="D245" s="38">
        <f t="shared" si="0"/>
        <v>1</v>
      </c>
      <c r="E245" s="39" t="s">
        <v>78</v>
      </c>
      <c r="F245" s="40" t="s">
        <v>77</v>
      </c>
      <c r="G245" s="41" t="s">
        <v>76</v>
      </c>
      <c r="H245" s="53"/>
      <c r="I245" s="43">
        <f t="shared" si="1"/>
        <v>0</v>
      </c>
      <c r="J245" s="54"/>
      <c r="K245" s="46">
        <f t="shared" si="2"/>
        <v>0</v>
      </c>
      <c r="L245" s="55"/>
      <c r="M245" s="46">
        <f t="shared" si="3"/>
        <v>0</v>
      </c>
      <c r="N245" s="53"/>
      <c r="O245" s="46">
        <f t="shared" si="4"/>
        <v>0</v>
      </c>
      <c r="P245" s="54"/>
      <c r="Q245" s="46">
        <f t="shared" si="5"/>
        <v>0</v>
      </c>
      <c r="R245" s="54"/>
      <c r="S245" s="46">
        <f t="shared" si="6"/>
        <v>0</v>
      </c>
      <c r="T245" s="53"/>
      <c r="U245" s="46">
        <f t="shared" si="7"/>
        <v>0</v>
      </c>
      <c r="V245" s="54"/>
      <c r="W245" s="46">
        <f t="shared" si="8"/>
        <v>0</v>
      </c>
      <c r="X245" s="54">
        <v>1</v>
      </c>
      <c r="Y245" s="46">
        <f t="shared" si="9"/>
        <v>1</v>
      </c>
      <c r="Z245" s="53"/>
      <c r="AA245" s="46">
        <f t="shared" si="10"/>
        <v>0</v>
      </c>
      <c r="AB245" s="54"/>
      <c r="AC245" s="46">
        <f t="shared" si="11"/>
        <v>0</v>
      </c>
      <c r="AD245" s="54"/>
      <c r="AE245" s="46">
        <f t="shared" si="12"/>
        <v>0</v>
      </c>
      <c r="AF245" s="54"/>
      <c r="AG245" s="46">
        <f t="shared" si="13"/>
        <v>0</v>
      </c>
      <c r="AH245" s="53"/>
      <c r="AI245" s="46">
        <f t="shared" si="14"/>
        <v>0</v>
      </c>
      <c r="AJ245" s="54"/>
      <c r="AK245" s="46">
        <f t="shared" si="15"/>
        <v>0</v>
      </c>
      <c r="AL245" s="54"/>
      <c r="AM245" s="46">
        <f t="shared" si="16"/>
        <v>0</v>
      </c>
      <c r="AN245" s="53"/>
      <c r="AO245" s="46">
        <f t="shared" si="17"/>
        <v>0</v>
      </c>
      <c r="AP245" s="54"/>
      <c r="AQ245" s="46">
        <f t="shared" si="18"/>
        <v>0</v>
      </c>
      <c r="AR245" s="54"/>
      <c r="AS245" s="46">
        <f t="shared" si="19"/>
        <v>0</v>
      </c>
      <c r="AT245" s="53"/>
      <c r="AU245" s="46">
        <f t="shared" si="20"/>
        <v>0</v>
      </c>
      <c r="AV245" s="53"/>
      <c r="AW245" s="46">
        <f t="shared" si="21"/>
        <v>0</v>
      </c>
      <c r="AX245" s="54"/>
      <c r="AY245" s="46">
        <f t="shared" si="22"/>
        <v>0</v>
      </c>
      <c r="AZ245" s="54"/>
      <c r="BA245" s="46">
        <f t="shared" si="23"/>
        <v>0</v>
      </c>
      <c r="BB245" s="53"/>
      <c r="BC245" s="46">
        <f t="shared" si="24"/>
        <v>0</v>
      </c>
      <c r="BD245" s="54"/>
      <c r="BE245" s="46">
        <f t="shared" si="25"/>
        <v>0</v>
      </c>
      <c r="BF245" s="54"/>
      <c r="BG245" s="46">
        <f t="shared" si="26"/>
        <v>0</v>
      </c>
      <c r="BH245" s="53"/>
      <c r="BI245" s="46">
        <f t="shared" si="27"/>
        <v>0</v>
      </c>
      <c r="BJ245" s="54"/>
      <c r="BK245" s="45">
        <f t="shared" si="28"/>
        <v>0</v>
      </c>
      <c r="BL245" s="44"/>
    </row>
    <row r="246" spans="1:64" ht="15.75" customHeight="1" x14ac:dyDescent="0.25">
      <c r="A246" s="28" t="s">
        <v>590</v>
      </c>
      <c r="B246" s="38" t="s">
        <v>591</v>
      </c>
      <c r="C246" s="29" t="s">
        <v>78</v>
      </c>
      <c r="D246" s="38">
        <f t="shared" si="0"/>
        <v>1</v>
      </c>
      <c r="E246" s="39" t="s">
        <v>78</v>
      </c>
      <c r="F246" s="40" t="s">
        <v>77</v>
      </c>
      <c r="G246" s="41" t="s">
        <v>76</v>
      </c>
      <c r="H246" s="53"/>
      <c r="I246" s="43">
        <f t="shared" si="1"/>
        <v>0</v>
      </c>
      <c r="J246" s="54"/>
      <c r="K246" s="46">
        <f t="shared" si="2"/>
        <v>0</v>
      </c>
      <c r="L246" s="55"/>
      <c r="M246" s="46">
        <f t="shared" si="3"/>
        <v>0</v>
      </c>
      <c r="N246" s="53"/>
      <c r="O246" s="46">
        <f t="shared" si="4"/>
        <v>0</v>
      </c>
      <c r="P246" s="54"/>
      <c r="Q246" s="46">
        <f t="shared" si="5"/>
        <v>0</v>
      </c>
      <c r="R246" s="54"/>
      <c r="S246" s="46">
        <f t="shared" si="6"/>
        <v>0</v>
      </c>
      <c r="T246" s="53">
        <v>1</v>
      </c>
      <c r="U246" s="46">
        <f t="shared" si="7"/>
        <v>1</v>
      </c>
      <c r="V246" s="54"/>
      <c r="W246" s="46">
        <f t="shared" si="8"/>
        <v>0</v>
      </c>
      <c r="X246" s="54"/>
      <c r="Y246" s="46">
        <f t="shared" si="9"/>
        <v>0</v>
      </c>
      <c r="Z246" s="53"/>
      <c r="AA246" s="46">
        <f t="shared" si="10"/>
        <v>0</v>
      </c>
      <c r="AB246" s="54"/>
      <c r="AC246" s="46">
        <f t="shared" si="11"/>
        <v>0</v>
      </c>
      <c r="AD246" s="54"/>
      <c r="AE246" s="46">
        <f t="shared" si="12"/>
        <v>0</v>
      </c>
      <c r="AF246" s="54"/>
      <c r="AG246" s="46">
        <f t="shared" si="13"/>
        <v>0</v>
      </c>
      <c r="AH246" s="53"/>
      <c r="AI246" s="46">
        <f t="shared" si="14"/>
        <v>0</v>
      </c>
      <c r="AJ246" s="54"/>
      <c r="AK246" s="46">
        <f t="shared" si="15"/>
        <v>0</v>
      </c>
      <c r="AL246" s="54"/>
      <c r="AM246" s="46">
        <f t="shared" si="16"/>
        <v>0</v>
      </c>
      <c r="AN246" s="53"/>
      <c r="AO246" s="46">
        <f t="shared" si="17"/>
        <v>0</v>
      </c>
      <c r="AP246" s="54"/>
      <c r="AQ246" s="46">
        <f t="shared" si="18"/>
        <v>0</v>
      </c>
      <c r="AR246" s="54"/>
      <c r="AS246" s="46">
        <f t="shared" si="19"/>
        <v>0</v>
      </c>
      <c r="AT246" s="53"/>
      <c r="AU246" s="46">
        <f t="shared" si="20"/>
        <v>0</v>
      </c>
      <c r="AV246" s="53"/>
      <c r="AW246" s="46">
        <f t="shared" si="21"/>
        <v>0</v>
      </c>
      <c r="AX246" s="54"/>
      <c r="AY246" s="46">
        <f t="shared" si="22"/>
        <v>0</v>
      </c>
      <c r="AZ246" s="54"/>
      <c r="BA246" s="46">
        <f t="shared" si="23"/>
        <v>0</v>
      </c>
      <c r="BB246" s="53"/>
      <c r="BC246" s="46">
        <f t="shared" si="24"/>
        <v>0</v>
      </c>
      <c r="BD246" s="54"/>
      <c r="BE246" s="46">
        <f t="shared" si="25"/>
        <v>0</v>
      </c>
      <c r="BF246" s="54"/>
      <c r="BG246" s="46">
        <f t="shared" si="26"/>
        <v>0</v>
      </c>
      <c r="BH246" s="53"/>
      <c r="BI246" s="46">
        <f t="shared" si="27"/>
        <v>0</v>
      </c>
      <c r="BJ246" s="54"/>
      <c r="BK246" s="45">
        <f t="shared" si="28"/>
        <v>0</v>
      </c>
      <c r="BL246" s="44"/>
    </row>
    <row r="247" spans="1:64" ht="15.75" customHeight="1" x14ac:dyDescent="0.25">
      <c r="A247" s="28" t="s">
        <v>592</v>
      </c>
      <c r="B247" s="38" t="s">
        <v>593</v>
      </c>
      <c r="C247" s="29" t="s">
        <v>76</v>
      </c>
      <c r="D247" s="38">
        <f t="shared" si="0"/>
        <v>1</v>
      </c>
      <c r="E247" s="39" t="s">
        <v>76</v>
      </c>
      <c r="F247" s="40" t="s">
        <v>77</v>
      </c>
      <c r="G247" s="41" t="s">
        <v>78</v>
      </c>
      <c r="H247" s="53"/>
      <c r="I247" s="43">
        <f t="shared" si="1"/>
        <v>0</v>
      </c>
      <c r="J247" s="54"/>
      <c r="K247" s="46">
        <f t="shared" si="2"/>
        <v>0</v>
      </c>
      <c r="L247" s="55"/>
      <c r="M247" s="46">
        <f t="shared" si="3"/>
        <v>0</v>
      </c>
      <c r="N247" s="53"/>
      <c r="O247" s="46">
        <f t="shared" si="4"/>
        <v>0</v>
      </c>
      <c r="P247" s="54"/>
      <c r="Q247" s="46">
        <f t="shared" si="5"/>
        <v>0</v>
      </c>
      <c r="R247" s="54"/>
      <c r="S247" s="46">
        <f t="shared" si="6"/>
        <v>0</v>
      </c>
      <c r="T247" s="53"/>
      <c r="U247" s="46">
        <f t="shared" si="7"/>
        <v>0</v>
      </c>
      <c r="V247" s="54"/>
      <c r="W247" s="46">
        <f t="shared" si="8"/>
        <v>0</v>
      </c>
      <c r="X247" s="54"/>
      <c r="Y247" s="46">
        <f t="shared" si="9"/>
        <v>0</v>
      </c>
      <c r="Z247" s="53"/>
      <c r="AA247" s="46">
        <f t="shared" si="10"/>
        <v>0</v>
      </c>
      <c r="AB247" s="54"/>
      <c r="AC247" s="46">
        <f t="shared" si="11"/>
        <v>0</v>
      </c>
      <c r="AD247" s="54">
        <v>1</v>
      </c>
      <c r="AE247" s="46">
        <f t="shared" si="12"/>
        <v>1</v>
      </c>
      <c r="AF247" s="54"/>
      <c r="AG247" s="46">
        <f t="shared" si="13"/>
        <v>0</v>
      </c>
      <c r="AH247" s="53"/>
      <c r="AI247" s="46">
        <f t="shared" si="14"/>
        <v>0</v>
      </c>
      <c r="AJ247" s="54"/>
      <c r="AK247" s="46">
        <f t="shared" si="15"/>
        <v>0</v>
      </c>
      <c r="AL247" s="54"/>
      <c r="AM247" s="46">
        <f t="shared" si="16"/>
        <v>0</v>
      </c>
      <c r="AN247" s="53"/>
      <c r="AO247" s="46">
        <f t="shared" si="17"/>
        <v>0</v>
      </c>
      <c r="AP247" s="54"/>
      <c r="AQ247" s="46">
        <f t="shared" si="18"/>
        <v>0</v>
      </c>
      <c r="AR247" s="54"/>
      <c r="AS247" s="46">
        <f t="shared" si="19"/>
        <v>0</v>
      </c>
      <c r="AT247" s="53"/>
      <c r="AU247" s="46">
        <f t="shared" si="20"/>
        <v>0</v>
      </c>
      <c r="AV247" s="53"/>
      <c r="AW247" s="46">
        <f t="shared" si="21"/>
        <v>0</v>
      </c>
      <c r="AX247" s="54"/>
      <c r="AY247" s="46">
        <f t="shared" si="22"/>
        <v>0</v>
      </c>
      <c r="AZ247" s="54"/>
      <c r="BA247" s="46">
        <f t="shared" si="23"/>
        <v>0</v>
      </c>
      <c r="BB247" s="53"/>
      <c r="BC247" s="46">
        <f t="shared" si="24"/>
        <v>0</v>
      </c>
      <c r="BD247" s="54"/>
      <c r="BE247" s="46">
        <f t="shared" si="25"/>
        <v>0</v>
      </c>
      <c r="BF247" s="54"/>
      <c r="BG247" s="46">
        <f t="shared" si="26"/>
        <v>0</v>
      </c>
      <c r="BH247" s="53"/>
      <c r="BI247" s="46">
        <f t="shared" si="27"/>
        <v>0</v>
      </c>
      <c r="BJ247" s="54"/>
      <c r="BK247" s="45">
        <f t="shared" si="28"/>
        <v>0</v>
      </c>
      <c r="BL247" s="44"/>
    </row>
    <row r="248" spans="1:64" ht="15.75" customHeight="1" x14ac:dyDescent="0.25">
      <c r="A248" s="28" t="s">
        <v>594</v>
      </c>
      <c r="B248" s="38" t="s">
        <v>595</v>
      </c>
      <c r="C248" s="29" t="s">
        <v>583</v>
      </c>
      <c r="D248" s="38">
        <f t="shared" si="0"/>
        <v>1</v>
      </c>
      <c r="E248" s="39" t="s">
        <v>583</v>
      </c>
      <c r="F248" s="40" t="s">
        <v>582</v>
      </c>
      <c r="G248" s="41" t="s">
        <v>581</v>
      </c>
      <c r="H248" s="53"/>
      <c r="I248" s="43">
        <f t="shared" si="1"/>
        <v>0</v>
      </c>
      <c r="J248" s="54"/>
      <c r="K248" s="46">
        <f t="shared" si="2"/>
        <v>0</v>
      </c>
      <c r="L248" s="55"/>
      <c r="M248" s="46">
        <f t="shared" si="3"/>
        <v>0</v>
      </c>
      <c r="N248" s="53"/>
      <c r="O248" s="46">
        <f t="shared" si="4"/>
        <v>0</v>
      </c>
      <c r="P248" s="54"/>
      <c r="Q248" s="46">
        <f t="shared" si="5"/>
        <v>0</v>
      </c>
      <c r="R248" s="54"/>
      <c r="S248" s="46">
        <f t="shared" si="6"/>
        <v>0</v>
      </c>
      <c r="T248" s="53"/>
      <c r="U248" s="46">
        <f t="shared" si="7"/>
        <v>0</v>
      </c>
      <c r="V248" s="54"/>
      <c r="W248" s="46">
        <f t="shared" si="8"/>
        <v>0</v>
      </c>
      <c r="X248" s="54"/>
      <c r="Y248" s="46">
        <f t="shared" si="9"/>
        <v>0</v>
      </c>
      <c r="Z248" s="53"/>
      <c r="AA248" s="46">
        <f t="shared" si="10"/>
        <v>0</v>
      </c>
      <c r="AB248" s="54"/>
      <c r="AC248" s="46">
        <f t="shared" si="11"/>
        <v>0</v>
      </c>
      <c r="AD248" s="54"/>
      <c r="AE248" s="46">
        <f t="shared" si="12"/>
        <v>0</v>
      </c>
      <c r="AF248" s="54"/>
      <c r="AG248" s="46">
        <f t="shared" si="13"/>
        <v>0</v>
      </c>
      <c r="AH248" s="53">
        <v>1</v>
      </c>
      <c r="AI248" s="46">
        <f t="shared" si="14"/>
        <v>1</v>
      </c>
      <c r="AJ248" s="54"/>
      <c r="AK248" s="46">
        <f t="shared" si="15"/>
        <v>0</v>
      </c>
      <c r="AL248" s="54"/>
      <c r="AM248" s="46">
        <f t="shared" si="16"/>
        <v>0</v>
      </c>
      <c r="AN248" s="53"/>
      <c r="AO248" s="46">
        <f t="shared" si="17"/>
        <v>0</v>
      </c>
      <c r="AP248" s="54"/>
      <c r="AQ248" s="46">
        <f t="shared" si="18"/>
        <v>0</v>
      </c>
      <c r="AR248" s="54"/>
      <c r="AS248" s="46">
        <f t="shared" si="19"/>
        <v>0</v>
      </c>
      <c r="AT248" s="53"/>
      <c r="AU248" s="46">
        <f t="shared" si="20"/>
        <v>0</v>
      </c>
      <c r="AV248" s="53"/>
      <c r="AW248" s="46">
        <f t="shared" si="21"/>
        <v>0</v>
      </c>
      <c r="AX248" s="54"/>
      <c r="AY248" s="46">
        <f t="shared" si="22"/>
        <v>0</v>
      </c>
      <c r="AZ248" s="54"/>
      <c r="BA248" s="46">
        <f t="shared" si="23"/>
        <v>0</v>
      </c>
      <c r="BB248" s="53"/>
      <c r="BC248" s="46">
        <f t="shared" si="24"/>
        <v>0</v>
      </c>
      <c r="BD248" s="54"/>
      <c r="BE248" s="46">
        <f t="shared" si="25"/>
        <v>0</v>
      </c>
      <c r="BF248" s="54"/>
      <c r="BG248" s="46">
        <f t="shared" si="26"/>
        <v>0</v>
      </c>
      <c r="BH248" s="53"/>
      <c r="BI248" s="46">
        <f t="shared" si="27"/>
        <v>0</v>
      </c>
      <c r="BJ248" s="54"/>
      <c r="BK248" s="45">
        <f t="shared" si="28"/>
        <v>0</v>
      </c>
      <c r="BL248" s="44"/>
    </row>
    <row r="249" spans="1:64" ht="15.75" customHeight="1" x14ac:dyDescent="0.25">
      <c r="A249" s="28" t="s">
        <v>596</v>
      </c>
      <c r="B249" s="38" t="s">
        <v>597</v>
      </c>
      <c r="C249" s="29" t="s">
        <v>76</v>
      </c>
      <c r="D249" s="38">
        <f t="shared" si="0"/>
        <v>1</v>
      </c>
      <c r="E249" s="39" t="s">
        <v>76</v>
      </c>
      <c r="F249" s="40" t="s">
        <v>77</v>
      </c>
      <c r="G249" s="41" t="s">
        <v>78</v>
      </c>
      <c r="H249" s="53"/>
      <c r="I249" s="43">
        <f t="shared" si="1"/>
        <v>0</v>
      </c>
      <c r="J249" s="54"/>
      <c r="K249" s="46">
        <f t="shared" si="2"/>
        <v>0</v>
      </c>
      <c r="L249" s="55"/>
      <c r="M249" s="46">
        <f t="shared" si="3"/>
        <v>0</v>
      </c>
      <c r="N249" s="53"/>
      <c r="O249" s="46">
        <f t="shared" si="4"/>
        <v>0</v>
      </c>
      <c r="P249" s="54"/>
      <c r="Q249" s="46">
        <f t="shared" si="5"/>
        <v>0</v>
      </c>
      <c r="R249" s="54"/>
      <c r="S249" s="46">
        <f t="shared" si="6"/>
        <v>0</v>
      </c>
      <c r="T249" s="53"/>
      <c r="U249" s="46">
        <f t="shared" si="7"/>
        <v>0</v>
      </c>
      <c r="V249" s="54"/>
      <c r="W249" s="46">
        <f t="shared" si="8"/>
        <v>0</v>
      </c>
      <c r="X249" s="54"/>
      <c r="Y249" s="46">
        <f t="shared" si="9"/>
        <v>0</v>
      </c>
      <c r="Z249" s="53"/>
      <c r="AA249" s="46">
        <f t="shared" si="10"/>
        <v>0</v>
      </c>
      <c r="AB249" s="54"/>
      <c r="AC249" s="46">
        <f t="shared" si="11"/>
        <v>0</v>
      </c>
      <c r="AD249" s="54"/>
      <c r="AE249" s="46">
        <f t="shared" si="12"/>
        <v>0</v>
      </c>
      <c r="AF249" s="54"/>
      <c r="AG249" s="46">
        <f t="shared" si="13"/>
        <v>0</v>
      </c>
      <c r="AH249" s="53"/>
      <c r="AI249" s="46">
        <f t="shared" si="14"/>
        <v>0</v>
      </c>
      <c r="AJ249" s="54"/>
      <c r="AK249" s="46">
        <f t="shared" si="15"/>
        <v>0</v>
      </c>
      <c r="AL249" s="54"/>
      <c r="AM249" s="46">
        <f t="shared" si="16"/>
        <v>0</v>
      </c>
      <c r="AN249" s="53"/>
      <c r="AO249" s="46">
        <f t="shared" si="17"/>
        <v>0</v>
      </c>
      <c r="AP249" s="54"/>
      <c r="AQ249" s="46">
        <f t="shared" si="18"/>
        <v>0</v>
      </c>
      <c r="AR249" s="54">
        <v>1</v>
      </c>
      <c r="AS249" s="46">
        <f t="shared" si="19"/>
        <v>1</v>
      </c>
      <c r="AT249" s="53"/>
      <c r="AU249" s="46">
        <f t="shared" si="20"/>
        <v>0</v>
      </c>
      <c r="AV249" s="53"/>
      <c r="AW249" s="46">
        <f t="shared" si="21"/>
        <v>0</v>
      </c>
      <c r="AX249" s="54"/>
      <c r="AY249" s="46">
        <f t="shared" si="22"/>
        <v>0</v>
      </c>
      <c r="AZ249" s="54"/>
      <c r="BA249" s="46">
        <f t="shared" si="23"/>
        <v>0</v>
      </c>
      <c r="BB249" s="53"/>
      <c r="BC249" s="46">
        <f t="shared" si="24"/>
        <v>0</v>
      </c>
      <c r="BD249" s="54"/>
      <c r="BE249" s="46">
        <f t="shared" si="25"/>
        <v>0</v>
      </c>
      <c r="BF249" s="54"/>
      <c r="BG249" s="46">
        <f t="shared" si="26"/>
        <v>0</v>
      </c>
      <c r="BH249" s="53"/>
      <c r="BI249" s="46">
        <f t="shared" si="27"/>
        <v>0</v>
      </c>
      <c r="BJ249" s="54"/>
      <c r="BK249" s="45">
        <f t="shared" si="28"/>
        <v>0</v>
      </c>
      <c r="BL249" s="44"/>
    </row>
    <row r="250" spans="1:64" ht="15.75" customHeight="1" x14ac:dyDescent="0.25">
      <c r="A250" s="28" t="s">
        <v>598</v>
      </c>
      <c r="B250" s="48" t="s">
        <v>599</v>
      </c>
      <c r="C250" s="29" t="s">
        <v>78</v>
      </c>
      <c r="D250" s="38">
        <f t="shared" si="0"/>
        <v>1</v>
      </c>
      <c r="E250" s="39" t="s">
        <v>78</v>
      </c>
      <c r="F250" s="40" t="s">
        <v>77</v>
      </c>
      <c r="G250" s="41" t="s">
        <v>76</v>
      </c>
      <c r="H250" s="53"/>
      <c r="I250" s="43">
        <f t="shared" si="1"/>
        <v>0</v>
      </c>
      <c r="J250" s="54"/>
      <c r="K250" s="46">
        <f t="shared" si="2"/>
        <v>0</v>
      </c>
      <c r="L250" s="55"/>
      <c r="M250" s="46">
        <f t="shared" si="3"/>
        <v>0</v>
      </c>
      <c r="N250" s="53"/>
      <c r="O250" s="46">
        <f t="shared" si="4"/>
        <v>0</v>
      </c>
      <c r="P250" s="54"/>
      <c r="Q250" s="46">
        <f t="shared" si="5"/>
        <v>0</v>
      </c>
      <c r="R250" s="54"/>
      <c r="S250" s="46">
        <f t="shared" si="6"/>
        <v>0</v>
      </c>
      <c r="T250" s="53"/>
      <c r="U250" s="46">
        <f t="shared" si="7"/>
        <v>0</v>
      </c>
      <c r="V250" s="54"/>
      <c r="W250" s="46">
        <f t="shared" si="8"/>
        <v>0</v>
      </c>
      <c r="X250" s="54"/>
      <c r="Y250" s="46">
        <f t="shared" si="9"/>
        <v>0</v>
      </c>
      <c r="Z250" s="53"/>
      <c r="AA250" s="46">
        <f t="shared" si="10"/>
        <v>0</v>
      </c>
      <c r="AB250" s="54"/>
      <c r="AC250" s="46">
        <f t="shared" si="11"/>
        <v>0</v>
      </c>
      <c r="AD250" s="54"/>
      <c r="AE250" s="46">
        <f t="shared" si="12"/>
        <v>0</v>
      </c>
      <c r="AF250" s="54"/>
      <c r="AG250" s="46">
        <f t="shared" si="13"/>
        <v>0</v>
      </c>
      <c r="AH250" s="53"/>
      <c r="AI250" s="46">
        <f t="shared" si="14"/>
        <v>0</v>
      </c>
      <c r="AJ250" s="54"/>
      <c r="AK250" s="46">
        <f t="shared" si="15"/>
        <v>0</v>
      </c>
      <c r="AL250" s="54"/>
      <c r="AM250" s="46">
        <f t="shared" si="16"/>
        <v>0</v>
      </c>
      <c r="AN250" s="53"/>
      <c r="AO250" s="46">
        <f t="shared" si="17"/>
        <v>0</v>
      </c>
      <c r="AP250" s="54"/>
      <c r="AQ250" s="46">
        <f t="shared" si="18"/>
        <v>0</v>
      </c>
      <c r="AR250" s="54">
        <v>1</v>
      </c>
      <c r="AS250" s="46">
        <f t="shared" si="19"/>
        <v>1</v>
      </c>
      <c r="AT250" s="53"/>
      <c r="AU250" s="46">
        <f t="shared" si="20"/>
        <v>0</v>
      </c>
      <c r="AV250" s="53"/>
      <c r="AW250" s="46">
        <f t="shared" si="21"/>
        <v>0</v>
      </c>
      <c r="AX250" s="54"/>
      <c r="AY250" s="46">
        <f t="shared" si="22"/>
        <v>0</v>
      </c>
      <c r="AZ250" s="54"/>
      <c r="BA250" s="46">
        <f t="shared" si="23"/>
        <v>0</v>
      </c>
      <c r="BB250" s="53"/>
      <c r="BC250" s="46">
        <f t="shared" si="24"/>
        <v>0</v>
      </c>
      <c r="BD250" s="54"/>
      <c r="BE250" s="46">
        <f t="shared" si="25"/>
        <v>0</v>
      </c>
      <c r="BF250" s="54"/>
      <c r="BG250" s="46">
        <f t="shared" si="26"/>
        <v>0</v>
      </c>
      <c r="BH250" s="53"/>
      <c r="BI250" s="46">
        <f t="shared" si="27"/>
        <v>0</v>
      </c>
      <c r="BJ250" s="54"/>
      <c r="BK250" s="45">
        <f t="shared" si="28"/>
        <v>0</v>
      </c>
      <c r="BL250" s="44"/>
    </row>
    <row r="251" spans="1:64" ht="15.75" customHeight="1" x14ac:dyDescent="0.25">
      <c r="A251" s="28" t="s">
        <v>600</v>
      </c>
      <c r="B251" s="48" t="s">
        <v>601</v>
      </c>
      <c r="C251" s="29" t="s">
        <v>78</v>
      </c>
      <c r="D251" s="38">
        <f t="shared" si="0"/>
        <v>1</v>
      </c>
      <c r="E251" s="39" t="s">
        <v>78</v>
      </c>
      <c r="F251" s="40" t="s">
        <v>77</v>
      </c>
      <c r="G251" s="41" t="s">
        <v>76</v>
      </c>
      <c r="H251" s="53"/>
      <c r="I251" s="43">
        <f t="shared" si="1"/>
        <v>0</v>
      </c>
      <c r="J251" s="54"/>
      <c r="K251" s="46">
        <f t="shared" si="2"/>
        <v>0</v>
      </c>
      <c r="L251" s="55"/>
      <c r="M251" s="46">
        <f t="shared" si="3"/>
        <v>0</v>
      </c>
      <c r="N251" s="53"/>
      <c r="O251" s="46">
        <f t="shared" si="4"/>
        <v>0</v>
      </c>
      <c r="P251" s="54"/>
      <c r="Q251" s="46">
        <f t="shared" si="5"/>
        <v>0</v>
      </c>
      <c r="R251" s="54"/>
      <c r="S251" s="46">
        <f t="shared" si="6"/>
        <v>0</v>
      </c>
      <c r="T251" s="53"/>
      <c r="U251" s="46">
        <f t="shared" si="7"/>
        <v>0</v>
      </c>
      <c r="V251" s="54"/>
      <c r="W251" s="46">
        <f t="shared" si="8"/>
        <v>0</v>
      </c>
      <c r="X251" s="54"/>
      <c r="Y251" s="46">
        <f t="shared" si="9"/>
        <v>0</v>
      </c>
      <c r="Z251" s="53"/>
      <c r="AA251" s="46">
        <f t="shared" si="10"/>
        <v>0</v>
      </c>
      <c r="AB251" s="54"/>
      <c r="AC251" s="46">
        <f t="shared" si="11"/>
        <v>0</v>
      </c>
      <c r="AD251" s="54"/>
      <c r="AE251" s="46">
        <f t="shared" si="12"/>
        <v>0</v>
      </c>
      <c r="AF251" s="54"/>
      <c r="AG251" s="46">
        <f t="shared" si="13"/>
        <v>0</v>
      </c>
      <c r="AH251" s="53"/>
      <c r="AI251" s="46">
        <f t="shared" si="14"/>
        <v>0</v>
      </c>
      <c r="AJ251" s="54"/>
      <c r="AK251" s="46">
        <f t="shared" si="15"/>
        <v>0</v>
      </c>
      <c r="AL251" s="54"/>
      <c r="AM251" s="46">
        <f t="shared" si="16"/>
        <v>0</v>
      </c>
      <c r="AN251" s="53"/>
      <c r="AO251" s="46">
        <f t="shared" si="17"/>
        <v>0</v>
      </c>
      <c r="AP251" s="54">
        <v>1</v>
      </c>
      <c r="AQ251" s="46">
        <f t="shared" si="18"/>
        <v>1</v>
      </c>
      <c r="AR251" s="54"/>
      <c r="AS251" s="46">
        <f t="shared" si="19"/>
        <v>0</v>
      </c>
      <c r="AT251" s="53"/>
      <c r="AU251" s="46">
        <f t="shared" si="20"/>
        <v>0</v>
      </c>
      <c r="AV251" s="53"/>
      <c r="AW251" s="46">
        <f t="shared" si="21"/>
        <v>0</v>
      </c>
      <c r="AX251" s="54"/>
      <c r="AY251" s="46">
        <f t="shared" si="22"/>
        <v>0</v>
      </c>
      <c r="AZ251" s="54"/>
      <c r="BA251" s="46">
        <f t="shared" si="23"/>
        <v>0</v>
      </c>
      <c r="BB251" s="53"/>
      <c r="BC251" s="46">
        <f t="shared" si="24"/>
        <v>0</v>
      </c>
      <c r="BD251" s="54"/>
      <c r="BE251" s="46">
        <f t="shared" si="25"/>
        <v>0</v>
      </c>
      <c r="BF251" s="54"/>
      <c r="BG251" s="46">
        <f t="shared" si="26"/>
        <v>0</v>
      </c>
      <c r="BH251" s="53"/>
      <c r="BI251" s="46">
        <f t="shared" si="27"/>
        <v>0</v>
      </c>
      <c r="BJ251" s="54"/>
      <c r="BK251" s="45">
        <f t="shared" si="28"/>
        <v>0</v>
      </c>
      <c r="BL251" s="44"/>
    </row>
    <row r="252" spans="1:64" ht="15.75" customHeight="1" x14ac:dyDescent="0.25">
      <c r="A252" s="28" t="s">
        <v>602</v>
      </c>
      <c r="B252" s="48" t="s">
        <v>603</v>
      </c>
      <c r="C252" s="29" t="s">
        <v>76</v>
      </c>
      <c r="D252" s="38">
        <f t="shared" si="0"/>
        <v>1</v>
      </c>
      <c r="E252" s="39" t="s">
        <v>76</v>
      </c>
      <c r="F252" s="40" t="s">
        <v>77</v>
      </c>
      <c r="G252" s="41" t="s">
        <v>78</v>
      </c>
      <c r="H252" s="53"/>
      <c r="I252" s="43">
        <f t="shared" si="1"/>
        <v>0</v>
      </c>
      <c r="J252" s="54"/>
      <c r="K252" s="46">
        <f t="shared" si="2"/>
        <v>0</v>
      </c>
      <c r="L252" s="55"/>
      <c r="M252" s="46">
        <f t="shared" si="3"/>
        <v>0</v>
      </c>
      <c r="N252" s="53"/>
      <c r="O252" s="46">
        <f t="shared" si="4"/>
        <v>0</v>
      </c>
      <c r="P252" s="54"/>
      <c r="Q252" s="46">
        <f t="shared" si="5"/>
        <v>0</v>
      </c>
      <c r="R252" s="54"/>
      <c r="S252" s="46">
        <f t="shared" si="6"/>
        <v>0</v>
      </c>
      <c r="T252" s="53"/>
      <c r="U252" s="46">
        <f t="shared" si="7"/>
        <v>0</v>
      </c>
      <c r="V252" s="54"/>
      <c r="W252" s="46">
        <f t="shared" si="8"/>
        <v>0</v>
      </c>
      <c r="X252" s="54"/>
      <c r="Y252" s="46">
        <f t="shared" si="9"/>
        <v>0</v>
      </c>
      <c r="Z252" s="53"/>
      <c r="AA252" s="46">
        <f t="shared" si="10"/>
        <v>0</v>
      </c>
      <c r="AB252" s="54"/>
      <c r="AC252" s="46">
        <f t="shared" si="11"/>
        <v>0</v>
      </c>
      <c r="AD252" s="54"/>
      <c r="AE252" s="46">
        <f t="shared" si="12"/>
        <v>0</v>
      </c>
      <c r="AF252" s="54"/>
      <c r="AG252" s="46">
        <f t="shared" si="13"/>
        <v>0</v>
      </c>
      <c r="AH252" s="53"/>
      <c r="AI252" s="46">
        <f t="shared" si="14"/>
        <v>0</v>
      </c>
      <c r="AJ252" s="54"/>
      <c r="AK252" s="46">
        <f t="shared" si="15"/>
        <v>0</v>
      </c>
      <c r="AL252" s="54"/>
      <c r="AM252" s="46">
        <f t="shared" si="16"/>
        <v>0</v>
      </c>
      <c r="AN252" s="53"/>
      <c r="AO252" s="46">
        <f t="shared" si="17"/>
        <v>0</v>
      </c>
      <c r="AP252" s="54"/>
      <c r="AQ252" s="46">
        <f t="shared" si="18"/>
        <v>0</v>
      </c>
      <c r="AR252" s="54"/>
      <c r="AS252" s="46">
        <f t="shared" si="19"/>
        <v>0</v>
      </c>
      <c r="AT252" s="53">
        <v>1</v>
      </c>
      <c r="AU252" s="46">
        <f t="shared" si="20"/>
        <v>1</v>
      </c>
      <c r="AV252" s="53"/>
      <c r="AW252" s="46">
        <f t="shared" si="21"/>
        <v>0</v>
      </c>
      <c r="AX252" s="54"/>
      <c r="AY252" s="46">
        <f t="shared" si="22"/>
        <v>0</v>
      </c>
      <c r="AZ252" s="54"/>
      <c r="BA252" s="46">
        <f t="shared" si="23"/>
        <v>0</v>
      </c>
      <c r="BB252" s="53"/>
      <c r="BC252" s="46">
        <f t="shared" si="24"/>
        <v>0</v>
      </c>
      <c r="BD252" s="54"/>
      <c r="BE252" s="46">
        <f t="shared" si="25"/>
        <v>0</v>
      </c>
      <c r="BF252" s="54"/>
      <c r="BG252" s="46">
        <f t="shared" si="26"/>
        <v>0</v>
      </c>
      <c r="BH252" s="53"/>
      <c r="BI252" s="46">
        <f t="shared" si="27"/>
        <v>0</v>
      </c>
      <c r="BJ252" s="54"/>
      <c r="BK252" s="45">
        <f t="shared" si="28"/>
        <v>0</v>
      </c>
      <c r="BL252" s="44"/>
    </row>
    <row r="253" spans="1:64" ht="15.75" customHeight="1" x14ac:dyDescent="0.25">
      <c r="A253" s="28" t="s">
        <v>604</v>
      </c>
      <c r="B253" s="48" t="s">
        <v>605</v>
      </c>
      <c r="C253" s="29" t="s">
        <v>78</v>
      </c>
      <c r="D253" s="38">
        <f t="shared" si="0"/>
        <v>1</v>
      </c>
      <c r="E253" s="39" t="s">
        <v>78</v>
      </c>
      <c r="F253" s="40" t="s">
        <v>77</v>
      </c>
      <c r="G253" s="41" t="s">
        <v>76</v>
      </c>
      <c r="H253" s="53"/>
      <c r="I253" s="43">
        <f t="shared" si="1"/>
        <v>0</v>
      </c>
      <c r="J253" s="54"/>
      <c r="K253" s="46">
        <f t="shared" si="2"/>
        <v>0</v>
      </c>
      <c r="L253" s="55"/>
      <c r="M253" s="46">
        <f t="shared" si="3"/>
        <v>0</v>
      </c>
      <c r="N253" s="53"/>
      <c r="O253" s="46">
        <f t="shared" si="4"/>
        <v>0</v>
      </c>
      <c r="P253" s="54"/>
      <c r="Q253" s="46">
        <f t="shared" si="5"/>
        <v>0</v>
      </c>
      <c r="R253" s="54"/>
      <c r="S253" s="46">
        <f t="shared" si="6"/>
        <v>0</v>
      </c>
      <c r="T253" s="53"/>
      <c r="U253" s="46">
        <f t="shared" si="7"/>
        <v>0</v>
      </c>
      <c r="V253" s="54"/>
      <c r="W253" s="46">
        <f t="shared" si="8"/>
        <v>0</v>
      </c>
      <c r="X253" s="54"/>
      <c r="Y253" s="46">
        <f t="shared" si="9"/>
        <v>0</v>
      </c>
      <c r="Z253" s="53"/>
      <c r="AA253" s="46">
        <f t="shared" si="10"/>
        <v>0</v>
      </c>
      <c r="AB253" s="54"/>
      <c r="AC253" s="46">
        <f t="shared" si="11"/>
        <v>0</v>
      </c>
      <c r="AD253" s="54"/>
      <c r="AE253" s="46">
        <f t="shared" si="12"/>
        <v>0</v>
      </c>
      <c r="AF253" s="54"/>
      <c r="AG253" s="46">
        <f t="shared" si="13"/>
        <v>0</v>
      </c>
      <c r="AH253" s="53"/>
      <c r="AI253" s="46">
        <f t="shared" si="14"/>
        <v>0</v>
      </c>
      <c r="AJ253" s="54"/>
      <c r="AK253" s="46">
        <f t="shared" si="15"/>
        <v>0</v>
      </c>
      <c r="AL253" s="54"/>
      <c r="AM253" s="46">
        <f t="shared" si="16"/>
        <v>0</v>
      </c>
      <c r="AN253" s="53"/>
      <c r="AO253" s="46">
        <f t="shared" si="17"/>
        <v>0</v>
      </c>
      <c r="AP253" s="54"/>
      <c r="AQ253" s="46">
        <f t="shared" si="18"/>
        <v>0</v>
      </c>
      <c r="AR253" s="54"/>
      <c r="AS253" s="46">
        <f t="shared" si="19"/>
        <v>0</v>
      </c>
      <c r="AT253" s="53"/>
      <c r="AU253" s="46">
        <f t="shared" si="20"/>
        <v>0</v>
      </c>
      <c r="AV253" s="53">
        <v>1</v>
      </c>
      <c r="AW253" s="46">
        <f t="shared" si="21"/>
        <v>1</v>
      </c>
      <c r="AX253" s="54"/>
      <c r="AY253" s="46">
        <f t="shared" si="22"/>
        <v>0</v>
      </c>
      <c r="AZ253" s="54"/>
      <c r="BA253" s="46">
        <f t="shared" si="23"/>
        <v>0</v>
      </c>
      <c r="BB253" s="53"/>
      <c r="BC253" s="46">
        <f t="shared" si="24"/>
        <v>0</v>
      </c>
      <c r="BD253" s="54"/>
      <c r="BE253" s="46">
        <f t="shared" si="25"/>
        <v>0</v>
      </c>
      <c r="BF253" s="54"/>
      <c r="BG253" s="46">
        <f t="shared" si="26"/>
        <v>0</v>
      </c>
      <c r="BH253" s="53"/>
      <c r="BI253" s="46">
        <f t="shared" si="27"/>
        <v>0</v>
      </c>
      <c r="BJ253" s="54"/>
      <c r="BK253" s="45">
        <f t="shared" si="28"/>
        <v>0</v>
      </c>
      <c r="BL253" s="44"/>
    </row>
    <row r="254" spans="1:64" ht="27" customHeight="1" x14ac:dyDescent="0.25">
      <c r="A254" s="28" t="s">
        <v>606</v>
      </c>
      <c r="B254" s="48" t="s">
        <v>607</v>
      </c>
      <c r="C254" s="29" t="s">
        <v>78</v>
      </c>
      <c r="D254" s="38">
        <f t="shared" si="0"/>
        <v>1</v>
      </c>
      <c r="E254" s="39" t="s">
        <v>78</v>
      </c>
      <c r="F254" s="40" t="s">
        <v>77</v>
      </c>
      <c r="G254" s="41" t="s">
        <v>76</v>
      </c>
      <c r="H254" s="53"/>
      <c r="I254" s="43">
        <f t="shared" si="1"/>
        <v>0</v>
      </c>
      <c r="J254" s="54"/>
      <c r="K254" s="46">
        <f t="shared" si="2"/>
        <v>0</v>
      </c>
      <c r="L254" s="55"/>
      <c r="M254" s="46">
        <f t="shared" si="3"/>
        <v>0</v>
      </c>
      <c r="N254" s="53"/>
      <c r="O254" s="46">
        <f t="shared" si="4"/>
        <v>0</v>
      </c>
      <c r="P254" s="54"/>
      <c r="Q254" s="46">
        <f t="shared" si="5"/>
        <v>0</v>
      </c>
      <c r="R254" s="54"/>
      <c r="S254" s="46">
        <f t="shared" si="6"/>
        <v>0</v>
      </c>
      <c r="T254" s="53"/>
      <c r="U254" s="46">
        <f t="shared" si="7"/>
        <v>0</v>
      </c>
      <c r="V254" s="54"/>
      <c r="W254" s="46">
        <f t="shared" si="8"/>
        <v>0</v>
      </c>
      <c r="X254" s="54"/>
      <c r="Y254" s="46">
        <f t="shared" si="9"/>
        <v>0</v>
      </c>
      <c r="Z254" s="53"/>
      <c r="AA254" s="46">
        <f t="shared" si="10"/>
        <v>0</v>
      </c>
      <c r="AB254" s="54"/>
      <c r="AC254" s="46">
        <f t="shared" si="11"/>
        <v>0</v>
      </c>
      <c r="AD254" s="54"/>
      <c r="AE254" s="46">
        <f t="shared" si="12"/>
        <v>0</v>
      </c>
      <c r="AF254" s="54"/>
      <c r="AG254" s="46">
        <f t="shared" si="13"/>
        <v>0</v>
      </c>
      <c r="AH254" s="53"/>
      <c r="AI254" s="46">
        <f t="shared" si="14"/>
        <v>0</v>
      </c>
      <c r="AJ254" s="54"/>
      <c r="AK254" s="46">
        <f t="shared" si="15"/>
        <v>0</v>
      </c>
      <c r="AL254" s="54"/>
      <c r="AM254" s="46">
        <f t="shared" si="16"/>
        <v>0</v>
      </c>
      <c r="AN254" s="53"/>
      <c r="AO254" s="46">
        <f t="shared" si="17"/>
        <v>0</v>
      </c>
      <c r="AP254" s="54"/>
      <c r="AQ254" s="46">
        <f t="shared" si="18"/>
        <v>0</v>
      </c>
      <c r="AR254" s="54"/>
      <c r="AS254" s="46">
        <f t="shared" si="19"/>
        <v>0</v>
      </c>
      <c r="AT254" s="53"/>
      <c r="AU254" s="46">
        <f t="shared" si="20"/>
        <v>0</v>
      </c>
      <c r="AV254" s="53">
        <v>1</v>
      </c>
      <c r="AW254" s="46">
        <f t="shared" si="21"/>
        <v>1</v>
      </c>
      <c r="AX254" s="54"/>
      <c r="AY254" s="46">
        <f t="shared" si="22"/>
        <v>0</v>
      </c>
      <c r="AZ254" s="54"/>
      <c r="BA254" s="46">
        <f t="shared" si="23"/>
        <v>0</v>
      </c>
      <c r="BB254" s="53"/>
      <c r="BC254" s="46">
        <f t="shared" si="24"/>
        <v>0</v>
      </c>
      <c r="BD254" s="54"/>
      <c r="BE254" s="46">
        <f t="shared" si="25"/>
        <v>0</v>
      </c>
      <c r="BF254" s="54"/>
      <c r="BG254" s="46">
        <f t="shared" si="26"/>
        <v>0</v>
      </c>
      <c r="BH254" s="53"/>
      <c r="BI254" s="46">
        <f t="shared" si="27"/>
        <v>0</v>
      </c>
      <c r="BJ254" s="54"/>
      <c r="BK254" s="45">
        <f t="shared" si="28"/>
        <v>0</v>
      </c>
      <c r="BL254" s="44"/>
    </row>
    <row r="255" spans="1:64" ht="30" customHeight="1" x14ac:dyDescent="0.25">
      <c r="A255" s="28" t="s">
        <v>608</v>
      </c>
      <c r="B255" s="48" t="s">
        <v>609</v>
      </c>
      <c r="C255" s="29" t="s">
        <v>78</v>
      </c>
      <c r="D255" s="38">
        <f t="shared" si="0"/>
        <v>1</v>
      </c>
      <c r="E255" s="39" t="s">
        <v>78</v>
      </c>
      <c r="F255" s="40" t="s">
        <v>77</v>
      </c>
      <c r="G255" s="41" t="s">
        <v>76</v>
      </c>
      <c r="H255" s="53"/>
      <c r="I255" s="43">
        <f t="shared" si="1"/>
        <v>0</v>
      </c>
      <c r="J255" s="54"/>
      <c r="K255" s="46">
        <f t="shared" si="2"/>
        <v>0</v>
      </c>
      <c r="L255" s="55"/>
      <c r="M255" s="46">
        <f t="shared" si="3"/>
        <v>0</v>
      </c>
      <c r="N255" s="53"/>
      <c r="O255" s="46">
        <f t="shared" si="4"/>
        <v>0</v>
      </c>
      <c r="P255" s="54"/>
      <c r="Q255" s="46">
        <f t="shared" si="5"/>
        <v>0</v>
      </c>
      <c r="R255" s="54"/>
      <c r="S255" s="46">
        <f t="shared" si="6"/>
        <v>0</v>
      </c>
      <c r="T255" s="53"/>
      <c r="U255" s="46">
        <f t="shared" si="7"/>
        <v>0</v>
      </c>
      <c r="V255" s="54"/>
      <c r="W255" s="46">
        <f t="shared" si="8"/>
        <v>0</v>
      </c>
      <c r="X255" s="54"/>
      <c r="Y255" s="46">
        <f t="shared" si="9"/>
        <v>0</v>
      </c>
      <c r="Z255" s="53"/>
      <c r="AA255" s="46">
        <f t="shared" si="10"/>
        <v>0</v>
      </c>
      <c r="AB255" s="54"/>
      <c r="AC255" s="46">
        <f t="shared" si="11"/>
        <v>0</v>
      </c>
      <c r="AD255" s="54"/>
      <c r="AE255" s="46">
        <f t="shared" si="12"/>
        <v>0</v>
      </c>
      <c r="AF255" s="54"/>
      <c r="AG255" s="46">
        <f t="shared" si="13"/>
        <v>0</v>
      </c>
      <c r="AH255" s="53"/>
      <c r="AI255" s="46">
        <f t="shared" si="14"/>
        <v>0</v>
      </c>
      <c r="AJ255" s="54"/>
      <c r="AK255" s="46">
        <f t="shared" si="15"/>
        <v>0</v>
      </c>
      <c r="AL255" s="54"/>
      <c r="AM255" s="46">
        <f t="shared" si="16"/>
        <v>0</v>
      </c>
      <c r="AN255" s="53"/>
      <c r="AO255" s="46">
        <f t="shared" si="17"/>
        <v>0</v>
      </c>
      <c r="AP255" s="54"/>
      <c r="AQ255" s="46">
        <f t="shared" si="18"/>
        <v>0</v>
      </c>
      <c r="AR255" s="54"/>
      <c r="AS255" s="46">
        <f t="shared" si="19"/>
        <v>0</v>
      </c>
      <c r="AT255" s="53"/>
      <c r="AU255" s="46">
        <f t="shared" si="20"/>
        <v>0</v>
      </c>
      <c r="AV255" s="53"/>
      <c r="AW255" s="46">
        <f t="shared" si="21"/>
        <v>0</v>
      </c>
      <c r="AX255" s="54">
        <v>1</v>
      </c>
      <c r="AY255" s="46">
        <f t="shared" si="22"/>
        <v>1</v>
      </c>
      <c r="AZ255" s="54"/>
      <c r="BA255" s="46">
        <f t="shared" si="23"/>
        <v>0</v>
      </c>
      <c r="BB255" s="53"/>
      <c r="BC255" s="46">
        <f t="shared" si="24"/>
        <v>0</v>
      </c>
      <c r="BD255" s="54"/>
      <c r="BE255" s="46">
        <f t="shared" si="25"/>
        <v>0</v>
      </c>
      <c r="BF255" s="54"/>
      <c r="BG255" s="46">
        <f t="shared" si="26"/>
        <v>0</v>
      </c>
      <c r="BH255" s="53"/>
      <c r="BI255" s="46">
        <f t="shared" si="27"/>
        <v>0</v>
      </c>
      <c r="BJ255" s="54"/>
      <c r="BK255" s="45">
        <f t="shared" si="28"/>
        <v>0</v>
      </c>
      <c r="BL255" s="44"/>
    </row>
    <row r="256" spans="1:64" ht="15.75" customHeight="1" x14ac:dyDescent="0.25">
      <c r="A256" s="28" t="s">
        <v>610</v>
      </c>
      <c r="B256" s="48" t="s">
        <v>611</v>
      </c>
      <c r="C256" s="29" t="s">
        <v>78</v>
      </c>
      <c r="D256" s="38">
        <f t="shared" si="0"/>
        <v>1</v>
      </c>
      <c r="E256" s="39" t="s">
        <v>78</v>
      </c>
      <c r="F256" s="40" t="s">
        <v>77</v>
      </c>
      <c r="G256" s="41" t="s">
        <v>76</v>
      </c>
      <c r="H256" s="53"/>
      <c r="I256" s="43">
        <f t="shared" si="1"/>
        <v>0</v>
      </c>
      <c r="J256" s="54"/>
      <c r="K256" s="46">
        <f t="shared" si="2"/>
        <v>0</v>
      </c>
      <c r="L256" s="55"/>
      <c r="M256" s="46">
        <f t="shared" si="3"/>
        <v>0</v>
      </c>
      <c r="N256" s="53"/>
      <c r="O256" s="46">
        <f t="shared" si="4"/>
        <v>0</v>
      </c>
      <c r="P256" s="54"/>
      <c r="Q256" s="46">
        <f t="shared" si="5"/>
        <v>0</v>
      </c>
      <c r="R256" s="54"/>
      <c r="S256" s="46">
        <f t="shared" si="6"/>
        <v>0</v>
      </c>
      <c r="T256" s="53"/>
      <c r="U256" s="46">
        <f t="shared" si="7"/>
        <v>0</v>
      </c>
      <c r="V256" s="54"/>
      <c r="W256" s="46">
        <f t="shared" si="8"/>
        <v>0</v>
      </c>
      <c r="X256" s="54"/>
      <c r="Y256" s="46">
        <f t="shared" si="9"/>
        <v>0</v>
      </c>
      <c r="Z256" s="53"/>
      <c r="AA256" s="46">
        <f t="shared" si="10"/>
        <v>0</v>
      </c>
      <c r="AB256" s="54"/>
      <c r="AC256" s="46">
        <f t="shared" si="11"/>
        <v>0</v>
      </c>
      <c r="AD256" s="54"/>
      <c r="AE256" s="46">
        <f t="shared" si="12"/>
        <v>0</v>
      </c>
      <c r="AF256" s="54"/>
      <c r="AG256" s="46">
        <f t="shared" si="13"/>
        <v>0</v>
      </c>
      <c r="AH256" s="53"/>
      <c r="AI256" s="46">
        <f t="shared" si="14"/>
        <v>0</v>
      </c>
      <c r="AJ256" s="54"/>
      <c r="AK256" s="46">
        <f t="shared" si="15"/>
        <v>0</v>
      </c>
      <c r="AL256" s="54"/>
      <c r="AM256" s="46">
        <f t="shared" si="16"/>
        <v>0</v>
      </c>
      <c r="AN256" s="53"/>
      <c r="AO256" s="46">
        <f t="shared" si="17"/>
        <v>0</v>
      </c>
      <c r="AP256" s="54"/>
      <c r="AQ256" s="46">
        <f t="shared" si="18"/>
        <v>0</v>
      </c>
      <c r="AR256" s="54"/>
      <c r="AS256" s="46">
        <f t="shared" si="19"/>
        <v>0</v>
      </c>
      <c r="AT256" s="53"/>
      <c r="AU256" s="46">
        <f t="shared" si="20"/>
        <v>0</v>
      </c>
      <c r="AV256" s="53"/>
      <c r="AW256" s="46">
        <f t="shared" si="21"/>
        <v>0</v>
      </c>
      <c r="AX256" s="54">
        <v>1</v>
      </c>
      <c r="AY256" s="46">
        <f t="shared" si="22"/>
        <v>1</v>
      </c>
      <c r="AZ256" s="54"/>
      <c r="BA256" s="46">
        <f t="shared" si="23"/>
        <v>0</v>
      </c>
      <c r="BB256" s="53"/>
      <c r="BC256" s="46">
        <f t="shared" si="24"/>
        <v>0</v>
      </c>
      <c r="BD256" s="54"/>
      <c r="BE256" s="46">
        <f t="shared" si="25"/>
        <v>0</v>
      </c>
      <c r="BF256" s="54"/>
      <c r="BG256" s="46">
        <f t="shared" si="26"/>
        <v>0</v>
      </c>
      <c r="BH256" s="53"/>
      <c r="BI256" s="46">
        <f t="shared" si="27"/>
        <v>0</v>
      </c>
      <c r="BJ256" s="54"/>
      <c r="BK256" s="45">
        <f t="shared" si="28"/>
        <v>0</v>
      </c>
      <c r="BL256" s="44"/>
    </row>
    <row r="257" spans="1:64" ht="15.75" customHeight="1" x14ac:dyDescent="0.25">
      <c r="A257" s="28" t="s">
        <v>612</v>
      </c>
      <c r="B257" s="48" t="s">
        <v>613</v>
      </c>
      <c r="C257" s="29" t="s">
        <v>76</v>
      </c>
      <c r="D257" s="38">
        <f t="shared" si="0"/>
        <v>1</v>
      </c>
      <c r="E257" s="39" t="s">
        <v>76</v>
      </c>
      <c r="F257" s="40" t="s">
        <v>77</v>
      </c>
      <c r="G257" s="41" t="s">
        <v>78</v>
      </c>
      <c r="H257" s="53"/>
      <c r="I257" s="43">
        <f t="shared" si="1"/>
        <v>0</v>
      </c>
      <c r="J257" s="54"/>
      <c r="K257" s="46">
        <f t="shared" si="2"/>
        <v>0</v>
      </c>
      <c r="L257" s="55"/>
      <c r="M257" s="46">
        <f t="shared" si="3"/>
        <v>0</v>
      </c>
      <c r="N257" s="53"/>
      <c r="O257" s="46">
        <f t="shared" si="4"/>
        <v>0</v>
      </c>
      <c r="P257" s="54"/>
      <c r="Q257" s="46">
        <f t="shared" si="5"/>
        <v>0</v>
      </c>
      <c r="R257" s="54"/>
      <c r="S257" s="46">
        <f t="shared" si="6"/>
        <v>0</v>
      </c>
      <c r="T257" s="53"/>
      <c r="U257" s="46">
        <f t="shared" si="7"/>
        <v>0</v>
      </c>
      <c r="V257" s="54"/>
      <c r="W257" s="46">
        <f t="shared" si="8"/>
        <v>0</v>
      </c>
      <c r="X257" s="54"/>
      <c r="Y257" s="46">
        <f t="shared" si="9"/>
        <v>0</v>
      </c>
      <c r="Z257" s="53"/>
      <c r="AA257" s="46">
        <f t="shared" si="10"/>
        <v>0</v>
      </c>
      <c r="AB257" s="54"/>
      <c r="AC257" s="46">
        <f t="shared" si="11"/>
        <v>0</v>
      </c>
      <c r="AD257" s="54"/>
      <c r="AE257" s="46">
        <f t="shared" si="12"/>
        <v>0</v>
      </c>
      <c r="AF257" s="54"/>
      <c r="AG257" s="46">
        <f t="shared" si="13"/>
        <v>0</v>
      </c>
      <c r="AH257" s="53"/>
      <c r="AI257" s="46">
        <f t="shared" si="14"/>
        <v>0</v>
      </c>
      <c r="AJ257" s="54"/>
      <c r="AK257" s="46">
        <f t="shared" si="15"/>
        <v>0</v>
      </c>
      <c r="AL257" s="54"/>
      <c r="AM257" s="46">
        <f t="shared" si="16"/>
        <v>0</v>
      </c>
      <c r="AN257" s="53"/>
      <c r="AO257" s="46">
        <f t="shared" si="17"/>
        <v>0</v>
      </c>
      <c r="AP257" s="54"/>
      <c r="AQ257" s="46">
        <f t="shared" si="18"/>
        <v>0</v>
      </c>
      <c r="AR257" s="54"/>
      <c r="AS257" s="46">
        <f t="shared" si="19"/>
        <v>0</v>
      </c>
      <c r="AT257" s="53"/>
      <c r="AU257" s="46">
        <f t="shared" si="20"/>
        <v>0</v>
      </c>
      <c r="AV257" s="53"/>
      <c r="AW257" s="46">
        <f t="shared" si="21"/>
        <v>0</v>
      </c>
      <c r="AX257" s="54">
        <v>1</v>
      </c>
      <c r="AY257" s="46">
        <f t="shared" si="22"/>
        <v>1</v>
      </c>
      <c r="AZ257" s="54"/>
      <c r="BA257" s="46">
        <f t="shared" si="23"/>
        <v>0</v>
      </c>
      <c r="BB257" s="53"/>
      <c r="BC257" s="46">
        <f t="shared" si="24"/>
        <v>0</v>
      </c>
      <c r="BD257" s="54"/>
      <c r="BE257" s="46">
        <f t="shared" si="25"/>
        <v>0</v>
      </c>
      <c r="BF257" s="54"/>
      <c r="BG257" s="46">
        <f t="shared" si="26"/>
        <v>0</v>
      </c>
      <c r="BH257" s="53"/>
      <c r="BI257" s="46">
        <f t="shared" si="27"/>
        <v>0</v>
      </c>
      <c r="BJ257" s="54"/>
      <c r="BK257" s="45">
        <f t="shared" si="28"/>
        <v>0</v>
      </c>
      <c r="BL257" s="44"/>
    </row>
    <row r="258" spans="1:64" ht="15.75" customHeight="1" x14ac:dyDescent="0.25">
      <c r="A258" s="28" t="s">
        <v>614</v>
      </c>
      <c r="B258" s="57" t="s">
        <v>615</v>
      </c>
      <c r="C258" s="75" t="s">
        <v>78</v>
      </c>
      <c r="D258" s="76">
        <f t="shared" si="0"/>
        <v>1</v>
      </c>
      <c r="E258" s="58" t="s">
        <v>78</v>
      </c>
      <c r="F258" s="59" t="s">
        <v>77</v>
      </c>
      <c r="G258" s="60" t="s">
        <v>76</v>
      </c>
      <c r="H258" s="61"/>
      <c r="I258" s="70">
        <f t="shared" si="1"/>
        <v>0</v>
      </c>
      <c r="J258" s="71"/>
      <c r="K258" s="70">
        <f t="shared" si="2"/>
        <v>0</v>
      </c>
      <c r="L258" s="72"/>
      <c r="M258" s="70">
        <f t="shared" si="3"/>
        <v>0</v>
      </c>
      <c r="N258" s="73"/>
      <c r="O258" s="70">
        <f t="shared" si="4"/>
        <v>0</v>
      </c>
      <c r="P258" s="71"/>
      <c r="Q258" s="70">
        <f t="shared" si="5"/>
        <v>0</v>
      </c>
      <c r="R258" s="71"/>
      <c r="S258" s="70">
        <f t="shared" si="6"/>
        <v>0</v>
      </c>
      <c r="T258" s="73"/>
      <c r="U258" s="70">
        <f t="shared" si="7"/>
        <v>0</v>
      </c>
      <c r="V258" s="71"/>
      <c r="W258" s="70">
        <f t="shared" si="8"/>
        <v>0</v>
      </c>
      <c r="X258" s="71"/>
      <c r="Y258" s="70">
        <f t="shared" si="9"/>
        <v>0</v>
      </c>
      <c r="Z258" s="73"/>
      <c r="AA258" s="70">
        <f t="shared" si="10"/>
        <v>0</v>
      </c>
      <c r="AB258" s="71"/>
      <c r="AC258" s="70">
        <f t="shared" si="11"/>
        <v>0</v>
      </c>
      <c r="AD258" s="71"/>
      <c r="AE258" s="70">
        <f t="shared" si="12"/>
        <v>0</v>
      </c>
      <c r="AF258" s="71"/>
      <c r="AG258" s="70">
        <f t="shared" si="13"/>
        <v>0</v>
      </c>
      <c r="AH258" s="73"/>
      <c r="AI258" s="70">
        <f t="shared" si="14"/>
        <v>0</v>
      </c>
      <c r="AJ258" s="71"/>
      <c r="AK258" s="70">
        <f t="shared" si="15"/>
        <v>0</v>
      </c>
      <c r="AL258" s="71"/>
      <c r="AM258" s="70">
        <f t="shared" si="16"/>
        <v>0</v>
      </c>
      <c r="AN258" s="73"/>
      <c r="AO258" s="70">
        <f t="shared" si="17"/>
        <v>0</v>
      </c>
      <c r="AP258" s="71"/>
      <c r="AQ258" s="70">
        <f t="shared" si="18"/>
        <v>0</v>
      </c>
      <c r="AR258" s="71"/>
      <c r="AS258" s="70">
        <f t="shared" si="19"/>
        <v>0</v>
      </c>
      <c r="AT258" s="73"/>
      <c r="AU258" s="70">
        <f t="shared" si="20"/>
        <v>0</v>
      </c>
      <c r="AV258" s="73"/>
      <c r="AW258" s="70">
        <f t="shared" si="21"/>
        <v>0</v>
      </c>
      <c r="AX258" s="71">
        <v>1</v>
      </c>
      <c r="AY258" s="70">
        <f t="shared" si="22"/>
        <v>1</v>
      </c>
      <c r="AZ258" s="71"/>
      <c r="BA258" s="70">
        <f t="shared" si="23"/>
        <v>0</v>
      </c>
      <c r="BB258" s="73"/>
      <c r="BC258" s="70">
        <f t="shared" si="24"/>
        <v>0</v>
      </c>
      <c r="BD258" s="71"/>
      <c r="BE258" s="70">
        <f t="shared" si="25"/>
        <v>0</v>
      </c>
      <c r="BF258" s="71"/>
      <c r="BG258" s="70">
        <f t="shared" si="26"/>
        <v>0</v>
      </c>
      <c r="BH258" s="73"/>
      <c r="BI258" s="70">
        <f t="shared" si="27"/>
        <v>0</v>
      </c>
      <c r="BJ258" s="71"/>
      <c r="BK258" s="74">
        <f t="shared" si="28"/>
        <v>0</v>
      </c>
      <c r="BL258" s="65" t="s">
        <v>616</v>
      </c>
    </row>
    <row r="259" spans="1:64" ht="15.75" customHeight="1" x14ac:dyDescent="0.2">
      <c r="A259" s="66"/>
      <c r="B259" s="65" t="s">
        <v>617</v>
      </c>
      <c r="C259" s="65"/>
      <c r="D259" s="65"/>
      <c r="E259" s="67"/>
      <c r="F259" s="67"/>
      <c r="G259" s="67"/>
      <c r="H259" s="65">
        <f>SUM(H5:H241)</f>
        <v>6</v>
      </c>
      <c r="I259" s="65"/>
      <c r="J259" s="65">
        <f>SUM(J5:J241)</f>
        <v>6</v>
      </c>
      <c r="K259" s="65"/>
      <c r="L259" s="65">
        <f>SUM(L5:L257)</f>
        <v>13</v>
      </c>
      <c r="M259" s="65"/>
      <c r="N259" s="65">
        <f>SUM(N5:N256)</f>
        <v>15</v>
      </c>
      <c r="O259" s="65"/>
      <c r="P259" s="65">
        <f>SUM(P5:P256)</f>
        <v>17</v>
      </c>
      <c r="Q259" s="65"/>
      <c r="R259" s="65">
        <f>SUM(R5:R256)</f>
        <v>8</v>
      </c>
      <c r="S259" s="65"/>
      <c r="T259" s="65">
        <f>SUM(T5:T256)</f>
        <v>9</v>
      </c>
      <c r="U259" s="65"/>
      <c r="V259" s="65">
        <f>SUM(V5:V256)</f>
        <v>7</v>
      </c>
      <c r="W259" s="65"/>
      <c r="X259" s="65">
        <f>SUM(X5:X256)</f>
        <v>9</v>
      </c>
      <c r="Y259" s="65"/>
      <c r="Z259" s="65">
        <f>SUM(Z5:Z256)</f>
        <v>8</v>
      </c>
      <c r="AA259" s="65"/>
      <c r="AB259" s="65">
        <f>SUM(AB5:AB256)</f>
        <v>9</v>
      </c>
      <c r="AC259" s="65"/>
      <c r="AD259" s="65">
        <f>SUM(AD5:AD256)</f>
        <v>10</v>
      </c>
      <c r="AE259" s="65"/>
      <c r="AF259" s="65">
        <f>SUM(AF5:AF256)</f>
        <v>8</v>
      </c>
      <c r="AG259" s="65"/>
      <c r="AH259" s="65">
        <f>SUM(AH5:AH256)</f>
        <v>4</v>
      </c>
      <c r="AI259" s="65"/>
      <c r="AJ259" s="65">
        <f>SUM(AJ5:AJ256)</f>
        <v>7</v>
      </c>
      <c r="AK259" s="65"/>
      <c r="AL259" s="65">
        <f>SUM(AL5:AL256)</f>
        <v>4</v>
      </c>
      <c r="AM259" s="65"/>
      <c r="AN259" s="65">
        <f>SUM(AN5:AN256)</f>
        <v>12</v>
      </c>
      <c r="AO259" s="65"/>
      <c r="AP259" s="65">
        <f>SUM(AP5:AP256)</f>
        <v>10</v>
      </c>
      <c r="AQ259" s="65"/>
      <c r="AR259" s="65">
        <f>SUM(AR5:AR256)</f>
        <v>8</v>
      </c>
      <c r="AS259" s="65"/>
      <c r="AT259" s="65">
        <f>SUM(AT5:AT256)</f>
        <v>10</v>
      </c>
      <c r="AU259" s="65"/>
      <c r="AV259" s="65">
        <f>SUM(AV5:AV258)</f>
        <v>3</v>
      </c>
      <c r="AW259" s="65"/>
      <c r="AX259" s="65">
        <f>SUM(AX5:AX258)</f>
        <v>11</v>
      </c>
      <c r="AY259" s="65"/>
      <c r="AZ259" s="65">
        <f>SUM(AZ5:AZ258)</f>
        <v>11</v>
      </c>
      <c r="BA259" s="65"/>
      <c r="BB259" s="65">
        <f>SUM(BB5:BB241)</f>
        <v>15</v>
      </c>
      <c r="BC259" s="65"/>
      <c r="BD259" s="65">
        <f>SUM(BD5:BD241)</f>
        <v>14</v>
      </c>
      <c r="BE259" s="65"/>
      <c r="BF259" s="65">
        <f>SUM(BF5:BF241)</f>
        <v>1</v>
      </c>
      <c r="BG259" s="65"/>
      <c r="BH259" s="65">
        <f>SUM(BH5:BH241)</f>
        <v>11</v>
      </c>
      <c r="BI259" s="65"/>
      <c r="BJ259" s="65">
        <f>SUM(BJ5:BJ241)</f>
        <v>9</v>
      </c>
      <c r="BK259" s="65"/>
      <c r="BL259" s="65">
        <f t="shared" ref="BL259:BL260" si="29">SUM(H259:BJ259)</f>
        <v>255</v>
      </c>
    </row>
    <row r="260" spans="1:64" ht="15.75" customHeight="1" x14ac:dyDescent="0.2">
      <c r="A260" s="65"/>
      <c r="B260" s="65" t="s">
        <v>618</v>
      </c>
      <c r="C260" s="65"/>
      <c r="D260" s="65"/>
      <c r="E260" s="67"/>
      <c r="F260" s="67"/>
      <c r="G260" s="67"/>
      <c r="H260" s="65"/>
      <c r="I260" s="65"/>
      <c r="J260" s="65"/>
      <c r="K260" s="65"/>
      <c r="L260" s="65">
        <f>SUM(H259:L259)</f>
        <v>25</v>
      </c>
      <c r="M260" s="65"/>
      <c r="N260" s="65"/>
      <c r="O260" s="65"/>
      <c r="P260" s="65"/>
      <c r="Q260" s="65"/>
      <c r="R260" s="65">
        <f>SUM(N259:R259)</f>
        <v>40</v>
      </c>
      <c r="S260" s="65"/>
      <c r="T260" s="65"/>
      <c r="U260" s="65"/>
      <c r="V260" s="65"/>
      <c r="W260" s="65"/>
      <c r="X260" s="65">
        <f>SUM(T259:X259)</f>
        <v>25</v>
      </c>
      <c r="Y260" s="65"/>
      <c r="Z260" s="65"/>
      <c r="AA260" s="65"/>
      <c r="AB260" s="65"/>
      <c r="AC260" s="65"/>
      <c r="AD260" s="65"/>
      <c r="AE260" s="65"/>
      <c r="AF260" s="65">
        <f>SUM(Z259:AF259)</f>
        <v>35</v>
      </c>
      <c r="AG260" s="65"/>
      <c r="AH260" s="65"/>
      <c r="AI260" s="65"/>
      <c r="AJ260" s="65"/>
      <c r="AK260" s="65"/>
      <c r="AL260" s="65">
        <f>SUM(AH259:AL259)</f>
        <v>15</v>
      </c>
      <c r="AM260" s="65"/>
      <c r="AN260" s="65"/>
      <c r="AO260" s="65"/>
      <c r="AP260" s="65"/>
      <c r="AQ260" s="65"/>
      <c r="AR260" s="65">
        <f>SUM(AN259:AR259)</f>
        <v>30</v>
      </c>
      <c r="AS260" s="65"/>
      <c r="AT260" s="65">
        <f>SUM(AT259)</f>
        <v>10</v>
      </c>
      <c r="AU260" s="65"/>
      <c r="AV260" s="65"/>
      <c r="AW260" s="65"/>
      <c r="AX260" s="65"/>
      <c r="AY260" s="65"/>
      <c r="AZ260" s="65">
        <f>SUM(AV259:AZ259)</f>
        <v>25</v>
      </c>
      <c r="BA260" s="65"/>
      <c r="BB260" s="65"/>
      <c r="BC260" s="65"/>
      <c r="BD260" s="65"/>
      <c r="BE260" s="65"/>
      <c r="BF260" s="65">
        <f>SUM(BB259:BF259)</f>
        <v>30</v>
      </c>
      <c r="BG260" s="65"/>
      <c r="BH260" s="65"/>
      <c r="BI260" s="65"/>
      <c r="BJ260" s="65">
        <f>SUM(BH259:BJ259)</f>
        <v>20</v>
      </c>
      <c r="BK260" s="65"/>
      <c r="BL260">
        <f t="shared" si="29"/>
        <v>255</v>
      </c>
    </row>
    <row r="261" spans="1:64" ht="15.75" customHeight="1" x14ac:dyDescent="0.2">
      <c r="E261" s="2"/>
      <c r="F261" s="2"/>
      <c r="G261" s="2"/>
      <c r="I261">
        <f>SUM(I5:I260)</f>
        <v>6</v>
      </c>
      <c r="K261">
        <f>SUM(K5:K260)</f>
        <v>6</v>
      </c>
      <c r="M261">
        <f>SUM(M5:M260)</f>
        <v>13</v>
      </c>
      <c r="O261">
        <f>SUM(O5:O260)</f>
        <v>14</v>
      </c>
      <c r="Q261">
        <f>SUM(Q5:Q260)</f>
        <v>15</v>
      </c>
      <c r="S261">
        <f>SUM(S5:S260)</f>
        <v>8</v>
      </c>
      <c r="U261">
        <f>SUM(U5:U260)</f>
        <v>5</v>
      </c>
      <c r="W261">
        <f>SUM(W5:W260)</f>
        <v>2</v>
      </c>
      <c r="Y261">
        <f>SUM(Y5:Y260)</f>
        <v>9</v>
      </c>
      <c r="AA261">
        <f>SUM(AA5:AA260)</f>
        <v>8</v>
      </c>
      <c r="AC261">
        <f>SUM(AC5:AC260)</f>
        <v>7</v>
      </c>
      <c r="AE261">
        <f>SUM(AE5:AE260)</f>
        <v>10</v>
      </c>
      <c r="AG261">
        <f>SUM(AG5:AG260)</f>
        <v>4</v>
      </c>
      <c r="AI261">
        <f>SUM(AI5:AI260)</f>
        <v>4</v>
      </c>
      <c r="AK261">
        <f>SUM(AK5:AK260)</f>
        <v>7</v>
      </c>
      <c r="AM261">
        <f>SUM(AM5:AM260)</f>
        <v>4</v>
      </c>
      <c r="AO261">
        <f>SUM(AO5:AO260)</f>
        <v>10</v>
      </c>
      <c r="AQ261">
        <f>SUM(AQ5:AQ260)</f>
        <v>10</v>
      </c>
      <c r="AS261">
        <f>SUM(AS5:AS260)</f>
        <v>7</v>
      </c>
      <c r="AU261">
        <f>SUM(AU5:AU260)</f>
        <v>-6</v>
      </c>
      <c r="AW261">
        <f>SUM(AW5:AW260)</f>
        <v>3</v>
      </c>
      <c r="AY261">
        <f>SUM(AY5:AY260)</f>
        <v>11</v>
      </c>
      <c r="BA261">
        <f>SUM(BA5:BA260)</f>
        <v>10</v>
      </c>
      <c r="BC261">
        <f>SUM(BC5:BC260)</f>
        <v>15</v>
      </c>
      <c r="BE261">
        <f>SUM(BE5:BE260)</f>
        <v>12</v>
      </c>
      <c r="BG261">
        <f>SUM(BG5:BG260)</f>
        <v>1</v>
      </c>
      <c r="BI261">
        <f>SUM(BI5:BI260)</f>
        <v>8</v>
      </c>
      <c r="BK261">
        <f>SUM(BK5:BK260)</f>
        <v>9</v>
      </c>
    </row>
    <row r="262" spans="1:64" ht="15.75" customHeight="1" x14ac:dyDescent="0.2">
      <c r="E262" s="2"/>
      <c r="F262" s="2"/>
      <c r="G262" s="2"/>
    </row>
    <row r="263" spans="1:64" ht="15.75" customHeight="1" x14ac:dyDescent="0.2">
      <c r="E263" s="2"/>
      <c r="F263" s="2"/>
      <c r="G263" s="2"/>
    </row>
    <row r="264" spans="1:64" ht="15.75" customHeight="1" x14ac:dyDescent="0.2">
      <c r="E264" s="2"/>
      <c r="F264" s="2"/>
      <c r="G264" s="2"/>
    </row>
    <row r="265" spans="1:64" ht="15.75" customHeight="1" x14ac:dyDescent="0.2">
      <c r="E265" s="2"/>
      <c r="F265" s="2"/>
      <c r="G265" s="2"/>
    </row>
    <row r="266" spans="1:64" ht="15.75" customHeight="1" x14ac:dyDescent="0.2">
      <c r="E266" s="2"/>
      <c r="F266" s="2"/>
      <c r="G266" s="2"/>
    </row>
    <row r="267" spans="1:64" ht="15.75" customHeight="1" x14ac:dyDescent="0.2">
      <c r="E267" s="2"/>
      <c r="F267" s="2"/>
      <c r="G267" s="2"/>
    </row>
    <row r="268" spans="1:64" ht="15.75" customHeight="1" x14ac:dyDescent="0.2">
      <c r="E268" s="2"/>
      <c r="F268" s="2"/>
      <c r="G268" s="2"/>
    </row>
    <row r="269" spans="1:64" ht="15.75" customHeight="1" x14ac:dyDescent="0.2">
      <c r="E269" s="2"/>
      <c r="F269" s="2"/>
      <c r="G269" s="2"/>
    </row>
    <row r="270" spans="1:64" ht="15.75" customHeight="1" x14ac:dyDescent="0.2">
      <c r="E270" s="2"/>
      <c r="F270" s="2"/>
      <c r="G270" s="2"/>
    </row>
    <row r="271" spans="1:64" ht="15.75" customHeight="1" x14ac:dyDescent="0.2">
      <c r="E271" s="2"/>
      <c r="F271" s="2"/>
      <c r="G271" s="2"/>
    </row>
    <row r="272" spans="1:64" ht="15.75" customHeight="1" x14ac:dyDescent="0.2">
      <c r="E272" s="2"/>
      <c r="F272" s="2"/>
      <c r="G272" s="2"/>
    </row>
    <row r="273" spans="5:7" ht="15.75" customHeight="1" x14ac:dyDescent="0.2">
      <c r="E273" s="2"/>
      <c r="F273" s="2"/>
      <c r="G273" s="2"/>
    </row>
    <row r="274" spans="5:7" ht="15.75" customHeight="1" x14ac:dyDescent="0.2">
      <c r="E274" s="2"/>
      <c r="F274" s="2"/>
      <c r="G274" s="2"/>
    </row>
    <row r="275" spans="5:7" ht="15.75" customHeight="1" x14ac:dyDescent="0.2">
      <c r="E275" s="2"/>
      <c r="F275" s="2"/>
      <c r="G275" s="2"/>
    </row>
    <row r="276" spans="5:7" ht="15.75" customHeight="1" x14ac:dyDescent="0.2">
      <c r="E276" s="2"/>
      <c r="F276" s="2"/>
      <c r="G276" s="2"/>
    </row>
    <row r="277" spans="5:7" ht="15.75" customHeight="1" x14ac:dyDescent="0.2">
      <c r="E277" s="2"/>
      <c r="F277" s="2"/>
      <c r="G277" s="2"/>
    </row>
    <row r="278" spans="5:7" ht="15.75" customHeight="1" x14ac:dyDescent="0.2">
      <c r="E278" s="2"/>
      <c r="F278" s="2"/>
      <c r="G278" s="2"/>
    </row>
    <row r="279" spans="5:7" ht="15.75" customHeight="1" x14ac:dyDescent="0.2">
      <c r="E279" s="2"/>
      <c r="F279" s="2"/>
      <c r="G279" s="2"/>
    </row>
    <row r="280" spans="5:7" ht="15.75" customHeight="1" x14ac:dyDescent="0.2">
      <c r="E280" s="2"/>
      <c r="F280" s="2"/>
      <c r="G280" s="2"/>
    </row>
    <row r="281" spans="5:7" ht="15.75" customHeight="1" x14ac:dyDescent="0.2">
      <c r="E281" s="2"/>
      <c r="F281" s="2"/>
      <c r="G281" s="2"/>
    </row>
    <row r="282" spans="5:7" ht="15.75" customHeight="1" x14ac:dyDescent="0.2">
      <c r="E282" s="2"/>
      <c r="F282" s="2"/>
      <c r="G282" s="2"/>
    </row>
    <row r="283" spans="5:7" ht="15.75" customHeight="1" x14ac:dyDescent="0.2">
      <c r="E283" s="2"/>
      <c r="F283" s="2"/>
      <c r="G283" s="2"/>
    </row>
    <row r="284" spans="5:7" ht="15.75" customHeight="1" x14ac:dyDescent="0.2">
      <c r="E284" s="2"/>
      <c r="F284" s="2"/>
      <c r="G284" s="2"/>
    </row>
    <row r="285" spans="5:7" ht="15.75" customHeight="1" x14ac:dyDescent="0.2">
      <c r="E285" s="2"/>
      <c r="F285" s="2"/>
      <c r="G285" s="2"/>
    </row>
    <row r="286" spans="5:7" ht="15.75" customHeight="1" x14ac:dyDescent="0.2">
      <c r="E286" s="2"/>
      <c r="F286" s="2"/>
      <c r="G286" s="2"/>
    </row>
    <row r="287" spans="5:7" ht="15.75" customHeight="1" x14ac:dyDescent="0.2">
      <c r="E287" s="2"/>
      <c r="F287" s="2"/>
      <c r="G287" s="2"/>
    </row>
    <row r="288" spans="5:7" ht="15.75" customHeight="1" x14ac:dyDescent="0.2">
      <c r="E288" s="2"/>
      <c r="F288" s="2"/>
      <c r="G288" s="2"/>
    </row>
    <row r="289" spans="5:7" ht="15.75" customHeight="1" x14ac:dyDescent="0.2">
      <c r="E289" s="2"/>
      <c r="F289" s="2"/>
      <c r="G289" s="2"/>
    </row>
    <row r="290" spans="5:7" ht="15.75" customHeight="1" x14ac:dyDescent="0.2">
      <c r="E290" s="2"/>
      <c r="F290" s="2"/>
      <c r="G290" s="2"/>
    </row>
    <row r="291" spans="5:7" ht="15.75" customHeight="1" x14ac:dyDescent="0.2">
      <c r="E291" s="2"/>
      <c r="F291" s="2"/>
      <c r="G291" s="2"/>
    </row>
    <row r="292" spans="5:7" ht="15.75" customHeight="1" x14ac:dyDescent="0.2">
      <c r="E292" s="2"/>
      <c r="F292" s="2"/>
      <c r="G292" s="2"/>
    </row>
    <row r="293" spans="5:7" ht="15.75" customHeight="1" x14ac:dyDescent="0.2">
      <c r="E293" s="2"/>
      <c r="F293" s="2"/>
      <c r="G293" s="2"/>
    </row>
    <row r="294" spans="5:7" ht="15.75" customHeight="1" x14ac:dyDescent="0.2">
      <c r="E294" s="2"/>
      <c r="F294" s="2"/>
      <c r="G294" s="2"/>
    </row>
    <row r="295" spans="5:7" ht="15.75" customHeight="1" x14ac:dyDescent="0.2">
      <c r="E295" s="2"/>
      <c r="F295" s="2"/>
      <c r="G295" s="2"/>
    </row>
    <row r="296" spans="5:7" ht="15.75" customHeight="1" x14ac:dyDescent="0.2">
      <c r="E296" s="2"/>
      <c r="F296" s="2"/>
      <c r="G296" s="2"/>
    </row>
    <row r="297" spans="5:7" ht="15.75" customHeight="1" x14ac:dyDescent="0.2">
      <c r="E297" s="2"/>
      <c r="F297" s="2"/>
      <c r="G297" s="2"/>
    </row>
    <row r="298" spans="5:7" ht="15.75" customHeight="1" x14ac:dyDescent="0.2">
      <c r="E298" s="2"/>
      <c r="F298" s="2"/>
      <c r="G298" s="2"/>
    </row>
    <row r="299" spans="5:7" ht="15.75" customHeight="1" x14ac:dyDescent="0.2">
      <c r="E299" s="2"/>
      <c r="F299" s="2"/>
      <c r="G299" s="2"/>
    </row>
    <row r="300" spans="5:7" ht="15.75" customHeight="1" x14ac:dyDescent="0.2">
      <c r="E300" s="2"/>
      <c r="F300" s="2"/>
      <c r="G300" s="2"/>
    </row>
    <row r="301" spans="5:7" ht="15.75" customHeight="1" x14ac:dyDescent="0.2">
      <c r="E301" s="2"/>
      <c r="F301" s="2"/>
      <c r="G301" s="2"/>
    </row>
    <row r="302" spans="5:7" ht="15.75" customHeight="1" x14ac:dyDescent="0.2">
      <c r="E302" s="2"/>
      <c r="F302" s="2"/>
      <c r="G302" s="2"/>
    </row>
    <row r="303" spans="5:7" ht="15.75" customHeight="1" x14ac:dyDescent="0.2">
      <c r="E303" s="2"/>
      <c r="F303" s="2"/>
      <c r="G303" s="2"/>
    </row>
    <row r="304" spans="5:7" ht="15.75" customHeight="1" x14ac:dyDescent="0.2">
      <c r="E304" s="2"/>
      <c r="F304" s="2"/>
      <c r="G304" s="2"/>
    </row>
    <row r="305" spans="5:7" ht="15.75" customHeight="1" x14ac:dyDescent="0.2">
      <c r="E305" s="2"/>
      <c r="F305" s="2"/>
      <c r="G305" s="2"/>
    </row>
    <row r="306" spans="5:7" ht="15.75" customHeight="1" x14ac:dyDescent="0.2">
      <c r="E306" s="2"/>
      <c r="F306" s="2"/>
      <c r="G306" s="2"/>
    </row>
    <row r="307" spans="5:7" ht="15.75" customHeight="1" x14ac:dyDescent="0.2">
      <c r="E307" s="2"/>
      <c r="F307" s="2"/>
      <c r="G307" s="2"/>
    </row>
    <row r="308" spans="5:7" ht="15.75" customHeight="1" x14ac:dyDescent="0.2">
      <c r="E308" s="2"/>
      <c r="F308" s="2"/>
      <c r="G308" s="2"/>
    </row>
    <row r="309" spans="5:7" ht="15.75" customHeight="1" x14ac:dyDescent="0.2">
      <c r="E309" s="2"/>
      <c r="F309" s="2"/>
      <c r="G309" s="2"/>
    </row>
    <row r="310" spans="5:7" ht="15.75" customHeight="1" x14ac:dyDescent="0.2">
      <c r="E310" s="2"/>
      <c r="F310" s="2"/>
      <c r="G310" s="2"/>
    </row>
    <row r="311" spans="5:7" ht="15.75" customHeight="1" x14ac:dyDescent="0.2">
      <c r="E311" s="2"/>
      <c r="F311" s="2"/>
      <c r="G311" s="2"/>
    </row>
    <row r="312" spans="5:7" ht="15.75" customHeight="1" x14ac:dyDescent="0.2">
      <c r="E312" s="2"/>
      <c r="F312" s="2"/>
      <c r="G312" s="2"/>
    </row>
    <row r="313" spans="5:7" ht="15.75" customHeight="1" x14ac:dyDescent="0.2">
      <c r="E313" s="2"/>
      <c r="F313" s="2"/>
      <c r="G313" s="2"/>
    </row>
    <row r="314" spans="5:7" ht="15.75" customHeight="1" x14ac:dyDescent="0.2">
      <c r="E314" s="2"/>
      <c r="F314" s="2"/>
      <c r="G314" s="2"/>
    </row>
    <row r="315" spans="5:7" ht="15.75" customHeight="1" x14ac:dyDescent="0.2">
      <c r="E315" s="2"/>
      <c r="F315" s="2"/>
      <c r="G315" s="2"/>
    </row>
    <row r="316" spans="5:7" ht="15.75" customHeight="1" x14ac:dyDescent="0.2">
      <c r="E316" s="2"/>
      <c r="F316" s="2"/>
      <c r="G316" s="2"/>
    </row>
    <row r="317" spans="5:7" ht="15.75" customHeight="1" x14ac:dyDescent="0.2">
      <c r="E317" s="2"/>
      <c r="F317" s="2"/>
      <c r="G317" s="2"/>
    </row>
    <row r="318" spans="5:7" ht="15.75" customHeight="1" x14ac:dyDescent="0.2">
      <c r="E318" s="2"/>
      <c r="F318" s="2"/>
      <c r="G318" s="2"/>
    </row>
    <row r="319" spans="5:7" ht="15.75" customHeight="1" x14ac:dyDescent="0.2">
      <c r="E319" s="2"/>
      <c r="F319" s="2"/>
      <c r="G319" s="2"/>
    </row>
    <row r="320" spans="5:7" ht="15.75" customHeight="1" x14ac:dyDescent="0.2">
      <c r="E320" s="2"/>
      <c r="F320" s="2"/>
      <c r="G320" s="2"/>
    </row>
    <row r="321" spans="5:7" ht="15.75" customHeight="1" x14ac:dyDescent="0.2">
      <c r="E321" s="2"/>
      <c r="F321" s="2"/>
      <c r="G321" s="2"/>
    </row>
    <row r="322" spans="5:7" ht="15.75" customHeight="1" x14ac:dyDescent="0.2">
      <c r="E322" s="2"/>
      <c r="F322" s="2"/>
      <c r="G322" s="2"/>
    </row>
    <row r="323" spans="5:7" ht="15.75" customHeight="1" x14ac:dyDescent="0.2">
      <c r="E323" s="2"/>
      <c r="F323" s="2"/>
      <c r="G323" s="2"/>
    </row>
    <row r="324" spans="5:7" ht="15.75" customHeight="1" x14ac:dyDescent="0.2">
      <c r="E324" s="2"/>
      <c r="F324" s="2"/>
      <c r="G324" s="2"/>
    </row>
    <row r="325" spans="5:7" ht="15.75" customHeight="1" x14ac:dyDescent="0.2">
      <c r="E325" s="2"/>
      <c r="F325" s="2"/>
      <c r="G325" s="2"/>
    </row>
    <row r="326" spans="5:7" ht="15.75" customHeight="1" x14ac:dyDescent="0.2">
      <c r="E326" s="2"/>
      <c r="F326" s="2"/>
      <c r="G326" s="2"/>
    </row>
    <row r="327" spans="5:7" ht="15.75" customHeight="1" x14ac:dyDescent="0.2">
      <c r="E327" s="2"/>
      <c r="F327" s="2"/>
      <c r="G327" s="2"/>
    </row>
    <row r="328" spans="5:7" ht="15.75" customHeight="1" x14ac:dyDescent="0.2">
      <c r="E328" s="2"/>
      <c r="F328" s="2"/>
      <c r="G328" s="2"/>
    </row>
    <row r="329" spans="5:7" ht="15.75" customHeight="1" x14ac:dyDescent="0.2">
      <c r="E329" s="2"/>
      <c r="F329" s="2"/>
      <c r="G329" s="2"/>
    </row>
    <row r="330" spans="5:7" ht="15.75" customHeight="1" x14ac:dyDescent="0.2">
      <c r="E330" s="2"/>
      <c r="F330" s="2"/>
      <c r="G330" s="2"/>
    </row>
    <row r="331" spans="5:7" ht="15.75" customHeight="1" x14ac:dyDescent="0.2">
      <c r="E331" s="2"/>
      <c r="F331" s="2"/>
      <c r="G331" s="2"/>
    </row>
    <row r="332" spans="5:7" ht="15.75" customHeight="1" x14ac:dyDescent="0.2">
      <c r="E332" s="2"/>
      <c r="F332" s="2"/>
      <c r="G332" s="2"/>
    </row>
    <row r="333" spans="5:7" ht="15.75" customHeight="1" x14ac:dyDescent="0.2">
      <c r="E333" s="2"/>
      <c r="F333" s="2"/>
      <c r="G333" s="2"/>
    </row>
    <row r="334" spans="5:7" ht="15.75" customHeight="1" x14ac:dyDescent="0.2">
      <c r="E334" s="2"/>
      <c r="F334" s="2"/>
      <c r="G334" s="2"/>
    </row>
    <row r="335" spans="5:7" ht="15.75" customHeight="1" x14ac:dyDescent="0.2">
      <c r="E335" s="2"/>
      <c r="F335" s="2"/>
      <c r="G335" s="2"/>
    </row>
    <row r="336" spans="5:7" ht="15.75" customHeight="1" x14ac:dyDescent="0.2">
      <c r="E336" s="2"/>
      <c r="F336" s="2"/>
      <c r="G336" s="2"/>
    </row>
    <row r="337" spans="5:7" ht="15.75" customHeight="1" x14ac:dyDescent="0.2">
      <c r="E337" s="2"/>
      <c r="F337" s="2"/>
      <c r="G337" s="2"/>
    </row>
    <row r="338" spans="5:7" ht="15.75" customHeight="1" x14ac:dyDescent="0.2">
      <c r="E338" s="2"/>
      <c r="F338" s="2"/>
      <c r="G338" s="2"/>
    </row>
    <row r="339" spans="5:7" ht="15.75" customHeight="1" x14ac:dyDescent="0.2">
      <c r="E339" s="2"/>
      <c r="F339" s="2"/>
      <c r="G339" s="2"/>
    </row>
    <row r="340" spans="5:7" ht="15.75" customHeight="1" x14ac:dyDescent="0.2">
      <c r="E340" s="2"/>
      <c r="F340" s="2"/>
      <c r="G340" s="2"/>
    </row>
    <row r="341" spans="5:7" ht="15.75" customHeight="1" x14ac:dyDescent="0.2">
      <c r="E341" s="2"/>
      <c r="F341" s="2"/>
      <c r="G341" s="2"/>
    </row>
    <row r="342" spans="5:7" ht="15.75" customHeight="1" x14ac:dyDescent="0.2">
      <c r="E342" s="2"/>
      <c r="F342" s="2"/>
      <c r="G342" s="2"/>
    </row>
    <row r="343" spans="5:7" ht="15.75" customHeight="1" x14ac:dyDescent="0.2">
      <c r="E343" s="2"/>
      <c r="F343" s="2"/>
      <c r="G343" s="2"/>
    </row>
    <row r="344" spans="5:7" ht="15.75" customHeight="1" x14ac:dyDescent="0.2">
      <c r="E344" s="2"/>
      <c r="F344" s="2"/>
      <c r="G344" s="2"/>
    </row>
    <row r="345" spans="5:7" ht="15.75" customHeight="1" x14ac:dyDescent="0.2">
      <c r="E345" s="2"/>
      <c r="F345" s="2"/>
      <c r="G345" s="2"/>
    </row>
    <row r="346" spans="5:7" ht="15.75" customHeight="1" x14ac:dyDescent="0.2">
      <c r="E346" s="2"/>
      <c r="F346" s="2"/>
      <c r="G346" s="2"/>
    </row>
    <row r="347" spans="5:7" ht="15.75" customHeight="1" x14ac:dyDescent="0.2">
      <c r="E347" s="2"/>
      <c r="F347" s="2"/>
      <c r="G347" s="2"/>
    </row>
    <row r="348" spans="5:7" ht="15.75" customHeight="1" x14ac:dyDescent="0.2">
      <c r="E348" s="2"/>
      <c r="F348" s="2"/>
      <c r="G348" s="2"/>
    </row>
    <row r="349" spans="5:7" ht="15.75" customHeight="1" x14ac:dyDescent="0.2">
      <c r="E349" s="2"/>
      <c r="F349" s="2"/>
      <c r="G349" s="2"/>
    </row>
    <row r="350" spans="5:7" ht="15.75" customHeight="1" x14ac:dyDescent="0.2">
      <c r="E350" s="2"/>
      <c r="F350" s="2"/>
      <c r="G350" s="2"/>
    </row>
    <row r="351" spans="5:7" ht="15.75" customHeight="1" x14ac:dyDescent="0.2">
      <c r="E351" s="2"/>
      <c r="F351" s="2"/>
      <c r="G351" s="2"/>
    </row>
    <row r="352" spans="5:7" ht="15.75" customHeight="1" x14ac:dyDescent="0.2">
      <c r="E352" s="2"/>
      <c r="F352" s="2"/>
      <c r="G352" s="2"/>
    </row>
    <row r="353" spans="5:7" ht="15.75" customHeight="1" x14ac:dyDescent="0.2">
      <c r="E353" s="2"/>
      <c r="F353" s="2"/>
      <c r="G353" s="2"/>
    </row>
    <row r="354" spans="5:7" ht="15.75" customHeight="1" x14ac:dyDescent="0.2">
      <c r="E354" s="2"/>
      <c r="F354" s="2"/>
      <c r="G354" s="2"/>
    </row>
    <row r="355" spans="5:7" ht="15.75" customHeight="1" x14ac:dyDescent="0.2">
      <c r="E355" s="2"/>
      <c r="F355" s="2"/>
      <c r="G355" s="2"/>
    </row>
    <row r="356" spans="5:7" ht="15.75" customHeight="1" x14ac:dyDescent="0.2">
      <c r="E356" s="2"/>
      <c r="F356" s="2"/>
      <c r="G356" s="2"/>
    </row>
    <row r="357" spans="5:7" ht="15.75" customHeight="1" x14ac:dyDescent="0.2">
      <c r="E357" s="2"/>
      <c r="F357" s="2"/>
      <c r="G357" s="2"/>
    </row>
    <row r="358" spans="5:7" ht="15.75" customHeight="1" x14ac:dyDescent="0.2">
      <c r="E358" s="2"/>
      <c r="F358" s="2"/>
      <c r="G358" s="2"/>
    </row>
    <row r="359" spans="5:7" ht="15.75" customHeight="1" x14ac:dyDescent="0.2">
      <c r="E359" s="2"/>
      <c r="F359" s="2"/>
      <c r="G359" s="2"/>
    </row>
    <row r="360" spans="5:7" ht="15.75" customHeight="1" x14ac:dyDescent="0.2">
      <c r="E360" s="2"/>
      <c r="F360" s="2"/>
      <c r="G360" s="2"/>
    </row>
    <row r="361" spans="5:7" ht="15.75" customHeight="1" x14ac:dyDescent="0.2">
      <c r="E361" s="2"/>
      <c r="F361" s="2"/>
      <c r="G361" s="2"/>
    </row>
    <row r="362" spans="5:7" ht="15.75" customHeight="1" x14ac:dyDescent="0.2">
      <c r="E362" s="2"/>
      <c r="F362" s="2"/>
      <c r="G362" s="2"/>
    </row>
    <row r="363" spans="5:7" ht="15.75" customHeight="1" x14ac:dyDescent="0.2">
      <c r="E363" s="2"/>
      <c r="F363" s="2"/>
      <c r="G363" s="2"/>
    </row>
    <row r="364" spans="5:7" ht="15.75" customHeight="1" x14ac:dyDescent="0.2">
      <c r="E364" s="2"/>
      <c r="F364" s="2"/>
      <c r="G364" s="2"/>
    </row>
    <row r="365" spans="5:7" ht="15.75" customHeight="1" x14ac:dyDescent="0.2">
      <c r="E365" s="2"/>
      <c r="F365" s="2"/>
      <c r="G365" s="2"/>
    </row>
    <row r="366" spans="5:7" ht="15.75" customHeight="1" x14ac:dyDescent="0.2">
      <c r="E366" s="2"/>
      <c r="F366" s="2"/>
      <c r="G366" s="2"/>
    </row>
    <row r="367" spans="5:7" ht="15.75" customHeight="1" x14ac:dyDescent="0.2">
      <c r="E367" s="2"/>
      <c r="F367" s="2"/>
      <c r="G367" s="2"/>
    </row>
    <row r="368" spans="5:7" ht="15.75" customHeight="1" x14ac:dyDescent="0.2">
      <c r="E368" s="2"/>
      <c r="F368" s="2"/>
      <c r="G368" s="2"/>
    </row>
    <row r="369" spans="5:7" ht="15.75" customHeight="1" x14ac:dyDescent="0.2">
      <c r="E369" s="2"/>
      <c r="F369" s="2"/>
      <c r="G369" s="2"/>
    </row>
    <row r="370" spans="5:7" ht="15.75" customHeight="1" x14ac:dyDescent="0.2">
      <c r="E370" s="2"/>
      <c r="F370" s="2"/>
      <c r="G370" s="2"/>
    </row>
    <row r="371" spans="5:7" ht="15.75" customHeight="1" x14ac:dyDescent="0.2">
      <c r="E371" s="2"/>
      <c r="F371" s="2"/>
      <c r="G371" s="2"/>
    </row>
    <row r="372" spans="5:7" ht="15.75" customHeight="1" x14ac:dyDescent="0.2">
      <c r="E372" s="2"/>
      <c r="F372" s="2"/>
      <c r="G372" s="2"/>
    </row>
    <row r="373" spans="5:7" ht="15.75" customHeight="1" x14ac:dyDescent="0.2">
      <c r="E373" s="2"/>
      <c r="F373" s="2"/>
      <c r="G373" s="2"/>
    </row>
    <row r="374" spans="5:7" ht="15.75" customHeight="1" x14ac:dyDescent="0.2">
      <c r="E374" s="2"/>
      <c r="F374" s="2"/>
      <c r="G374" s="2"/>
    </row>
    <row r="375" spans="5:7" ht="15.75" customHeight="1" x14ac:dyDescent="0.2">
      <c r="E375" s="2"/>
      <c r="F375" s="2"/>
      <c r="G375" s="2"/>
    </row>
    <row r="376" spans="5:7" ht="15.75" customHeight="1" x14ac:dyDescent="0.2">
      <c r="E376" s="2"/>
      <c r="F376" s="2"/>
      <c r="G376" s="2"/>
    </row>
    <row r="377" spans="5:7" ht="15.75" customHeight="1" x14ac:dyDescent="0.2">
      <c r="E377" s="2"/>
      <c r="F377" s="2"/>
      <c r="G377" s="2"/>
    </row>
    <row r="378" spans="5:7" ht="15.75" customHeight="1" x14ac:dyDescent="0.2">
      <c r="E378" s="2"/>
      <c r="F378" s="2"/>
      <c r="G378" s="2"/>
    </row>
    <row r="379" spans="5:7" ht="15.75" customHeight="1" x14ac:dyDescent="0.2">
      <c r="E379" s="2"/>
      <c r="F379" s="2"/>
      <c r="G379" s="2"/>
    </row>
    <row r="380" spans="5:7" ht="15.75" customHeight="1" x14ac:dyDescent="0.2">
      <c r="E380" s="2"/>
      <c r="F380" s="2"/>
      <c r="G380" s="2"/>
    </row>
    <row r="381" spans="5:7" ht="15.75" customHeight="1" x14ac:dyDescent="0.2">
      <c r="E381" s="2"/>
      <c r="F381" s="2"/>
      <c r="G381" s="2"/>
    </row>
    <row r="382" spans="5:7" ht="15.75" customHeight="1" x14ac:dyDescent="0.2">
      <c r="E382" s="2"/>
      <c r="F382" s="2"/>
      <c r="G382" s="2"/>
    </row>
    <row r="383" spans="5:7" ht="15.75" customHeight="1" x14ac:dyDescent="0.2">
      <c r="E383" s="2"/>
      <c r="F383" s="2"/>
      <c r="G383" s="2"/>
    </row>
    <row r="384" spans="5:7" ht="15.75" customHeight="1" x14ac:dyDescent="0.2">
      <c r="E384" s="2"/>
      <c r="F384" s="2"/>
      <c r="G384" s="2"/>
    </row>
    <row r="385" spans="5:7" ht="15.75" customHeight="1" x14ac:dyDescent="0.2">
      <c r="E385" s="2"/>
      <c r="F385" s="2"/>
      <c r="G385" s="2"/>
    </row>
    <row r="386" spans="5:7" ht="15.75" customHeight="1" x14ac:dyDescent="0.2">
      <c r="E386" s="2"/>
      <c r="F386" s="2"/>
      <c r="G386" s="2"/>
    </row>
    <row r="387" spans="5:7" ht="15.75" customHeight="1" x14ac:dyDescent="0.2">
      <c r="E387" s="2"/>
      <c r="F387" s="2"/>
      <c r="G387" s="2"/>
    </row>
    <row r="388" spans="5:7" ht="15.75" customHeight="1" x14ac:dyDescent="0.2">
      <c r="E388" s="2"/>
      <c r="F388" s="2"/>
      <c r="G388" s="2"/>
    </row>
    <row r="389" spans="5:7" ht="15.75" customHeight="1" x14ac:dyDescent="0.2">
      <c r="E389" s="2"/>
      <c r="F389" s="2"/>
      <c r="G389" s="2"/>
    </row>
    <row r="390" spans="5:7" ht="15.75" customHeight="1" x14ac:dyDescent="0.2">
      <c r="E390" s="2"/>
      <c r="F390" s="2"/>
      <c r="G390" s="2"/>
    </row>
    <row r="391" spans="5:7" ht="15.75" customHeight="1" x14ac:dyDescent="0.2">
      <c r="E391" s="2"/>
      <c r="F391" s="2"/>
      <c r="G391" s="2"/>
    </row>
    <row r="392" spans="5:7" ht="15.75" customHeight="1" x14ac:dyDescent="0.2">
      <c r="E392" s="2"/>
      <c r="F392" s="2"/>
      <c r="G392" s="2"/>
    </row>
    <row r="393" spans="5:7" ht="15.75" customHeight="1" x14ac:dyDescent="0.2">
      <c r="E393" s="2"/>
      <c r="F393" s="2"/>
      <c r="G393" s="2"/>
    </row>
    <row r="394" spans="5:7" ht="15.75" customHeight="1" x14ac:dyDescent="0.2">
      <c r="E394" s="2"/>
      <c r="F394" s="2"/>
      <c r="G394" s="2"/>
    </row>
    <row r="395" spans="5:7" ht="15.75" customHeight="1" x14ac:dyDescent="0.2">
      <c r="E395" s="2"/>
      <c r="F395" s="2"/>
      <c r="G395" s="2"/>
    </row>
    <row r="396" spans="5:7" ht="15.75" customHeight="1" x14ac:dyDescent="0.2">
      <c r="E396" s="2"/>
      <c r="F396" s="2"/>
      <c r="G396" s="2"/>
    </row>
    <row r="397" spans="5:7" ht="15.75" customHeight="1" x14ac:dyDescent="0.2">
      <c r="E397" s="2"/>
      <c r="F397" s="2"/>
      <c r="G397" s="2"/>
    </row>
    <row r="398" spans="5:7" ht="15.75" customHeight="1" x14ac:dyDescent="0.2">
      <c r="E398" s="2"/>
      <c r="F398" s="2"/>
      <c r="G398" s="2"/>
    </row>
    <row r="399" spans="5:7" ht="15.75" customHeight="1" x14ac:dyDescent="0.2">
      <c r="E399" s="2"/>
      <c r="F399" s="2"/>
      <c r="G399" s="2"/>
    </row>
    <row r="400" spans="5:7" ht="15.75" customHeight="1" x14ac:dyDescent="0.2">
      <c r="E400" s="2"/>
      <c r="F400" s="2"/>
      <c r="G400" s="2"/>
    </row>
    <row r="401" spans="5:7" ht="15.75" customHeight="1" x14ac:dyDescent="0.2">
      <c r="E401" s="2"/>
      <c r="F401" s="2"/>
      <c r="G401" s="2"/>
    </row>
    <row r="402" spans="5:7" ht="15.75" customHeight="1" x14ac:dyDescent="0.2">
      <c r="E402" s="2"/>
      <c r="F402" s="2"/>
      <c r="G402" s="2"/>
    </row>
    <row r="403" spans="5:7" ht="15.75" customHeight="1" x14ac:dyDescent="0.2">
      <c r="E403" s="2"/>
      <c r="F403" s="2"/>
      <c r="G403" s="2"/>
    </row>
    <row r="404" spans="5:7" ht="15.75" customHeight="1" x14ac:dyDescent="0.2">
      <c r="E404" s="2"/>
      <c r="F404" s="2"/>
      <c r="G404" s="2"/>
    </row>
    <row r="405" spans="5:7" ht="15.75" customHeight="1" x14ac:dyDescent="0.2">
      <c r="E405" s="2"/>
      <c r="F405" s="2"/>
      <c r="G405" s="2"/>
    </row>
    <row r="406" spans="5:7" ht="15.75" customHeight="1" x14ac:dyDescent="0.2">
      <c r="E406" s="2"/>
      <c r="F406" s="2"/>
      <c r="G406" s="2"/>
    </row>
    <row r="407" spans="5:7" ht="15.75" customHeight="1" x14ac:dyDescent="0.2">
      <c r="E407" s="2"/>
      <c r="F407" s="2"/>
      <c r="G407" s="2"/>
    </row>
    <row r="408" spans="5:7" ht="15.75" customHeight="1" x14ac:dyDescent="0.2">
      <c r="E408" s="2"/>
      <c r="F408" s="2"/>
      <c r="G408" s="2"/>
    </row>
    <row r="409" spans="5:7" ht="15.75" customHeight="1" x14ac:dyDescent="0.2">
      <c r="E409" s="2"/>
      <c r="F409" s="2"/>
      <c r="G409" s="2"/>
    </row>
    <row r="410" spans="5:7" ht="15.75" customHeight="1" x14ac:dyDescent="0.2">
      <c r="E410" s="2"/>
      <c r="F410" s="2"/>
      <c r="G410" s="2"/>
    </row>
    <row r="411" spans="5:7" ht="15.75" customHeight="1" x14ac:dyDescent="0.2">
      <c r="E411" s="2"/>
      <c r="F411" s="2"/>
      <c r="G411" s="2"/>
    </row>
    <row r="412" spans="5:7" ht="15.75" customHeight="1" x14ac:dyDescent="0.2">
      <c r="E412" s="2"/>
      <c r="F412" s="2"/>
      <c r="G412" s="2"/>
    </row>
    <row r="413" spans="5:7" ht="15.75" customHeight="1" x14ac:dyDescent="0.2">
      <c r="E413" s="2"/>
      <c r="F413" s="2"/>
      <c r="G413" s="2"/>
    </row>
    <row r="414" spans="5:7" ht="15.75" customHeight="1" x14ac:dyDescent="0.2">
      <c r="E414" s="2"/>
      <c r="F414" s="2"/>
      <c r="G414" s="2"/>
    </row>
    <row r="415" spans="5:7" ht="15.75" customHeight="1" x14ac:dyDescent="0.2">
      <c r="E415" s="2"/>
      <c r="F415" s="2"/>
      <c r="G415" s="2"/>
    </row>
    <row r="416" spans="5:7" ht="15.75" customHeight="1" x14ac:dyDescent="0.2">
      <c r="E416" s="2"/>
      <c r="F416" s="2"/>
      <c r="G416" s="2"/>
    </row>
    <row r="417" spans="5:7" ht="15.75" customHeight="1" x14ac:dyDescent="0.2">
      <c r="E417" s="2"/>
      <c r="F417" s="2"/>
      <c r="G417" s="2"/>
    </row>
    <row r="418" spans="5:7" ht="15.75" customHeight="1" x14ac:dyDescent="0.2">
      <c r="E418" s="2"/>
      <c r="F418" s="2"/>
      <c r="G418" s="2"/>
    </row>
    <row r="419" spans="5:7" ht="15.75" customHeight="1" x14ac:dyDescent="0.2">
      <c r="E419" s="2"/>
      <c r="F419" s="2"/>
      <c r="G419" s="2"/>
    </row>
    <row r="420" spans="5:7" ht="15.75" customHeight="1" x14ac:dyDescent="0.2">
      <c r="E420" s="2"/>
      <c r="F420" s="2"/>
      <c r="G420" s="2"/>
    </row>
    <row r="421" spans="5:7" ht="15.75" customHeight="1" x14ac:dyDescent="0.2">
      <c r="E421" s="2"/>
      <c r="F421" s="2"/>
      <c r="G421" s="2"/>
    </row>
    <row r="422" spans="5:7" ht="15.75" customHeight="1" x14ac:dyDescent="0.2">
      <c r="E422" s="2"/>
      <c r="F422" s="2"/>
      <c r="G422" s="2"/>
    </row>
    <row r="423" spans="5:7" ht="15.75" customHeight="1" x14ac:dyDescent="0.2">
      <c r="E423" s="2"/>
      <c r="F423" s="2"/>
      <c r="G423" s="2"/>
    </row>
    <row r="424" spans="5:7" ht="15.75" customHeight="1" x14ac:dyDescent="0.2">
      <c r="E424" s="2"/>
      <c r="F424" s="2"/>
      <c r="G424" s="2"/>
    </row>
    <row r="425" spans="5:7" ht="15.75" customHeight="1" x14ac:dyDescent="0.2">
      <c r="E425" s="2"/>
      <c r="F425" s="2"/>
      <c r="G425" s="2"/>
    </row>
    <row r="426" spans="5:7" ht="15.75" customHeight="1" x14ac:dyDescent="0.2">
      <c r="E426" s="2"/>
      <c r="F426" s="2"/>
      <c r="G426" s="2"/>
    </row>
    <row r="427" spans="5:7" ht="15.75" customHeight="1" x14ac:dyDescent="0.2">
      <c r="E427" s="2"/>
      <c r="F427" s="2"/>
      <c r="G427" s="2"/>
    </row>
    <row r="428" spans="5:7" ht="15.75" customHeight="1" x14ac:dyDescent="0.2">
      <c r="E428" s="2"/>
      <c r="F428" s="2"/>
      <c r="G428" s="2"/>
    </row>
    <row r="429" spans="5:7" ht="15.75" customHeight="1" x14ac:dyDescent="0.2">
      <c r="E429" s="2"/>
      <c r="F429" s="2"/>
      <c r="G429" s="2"/>
    </row>
    <row r="430" spans="5:7" ht="15.75" customHeight="1" x14ac:dyDescent="0.2">
      <c r="E430" s="2"/>
      <c r="F430" s="2"/>
      <c r="G430" s="2"/>
    </row>
    <row r="431" spans="5:7" ht="15.75" customHeight="1" x14ac:dyDescent="0.2">
      <c r="E431" s="2"/>
      <c r="F431" s="2"/>
      <c r="G431" s="2"/>
    </row>
    <row r="432" spans="5:7" ht="15.75" customHeight="1" x14ac:dyDescent="0.2">
      <c r="E432" s="2"/>
      <c r="F432" s="2"/>
      <c r="G432" s="2"/>
    </row>
    <row r="433" spans="5:7" ht="15.75" customHeight="1" x14ac:dyDescent="0.2">
      <c r="E433" s="2"/>
      <c r="F433" s="2"/>
      <c r="G433" s="2"/>
    </row>
    <row r="434" spans="5:7" ht="15.75" customHeight="1" x14ac:dyDescent="0.2">
      <c r="E434" s="2"/>
      <c r="F434" s="2"/>
      <c r="G434" s="2"/>
    </row>
    <row r="435" spans="5:7" ht="15.75" customHeight="1" x14ac:dyDescent="0.2">
      <c r="E435" s="2"/>
      <c r="F435" s="2"/>
      <c r="G435" s="2"/>
    </row>
    <row r="436" spans="5:7" ht="15.75" customHeight="1" x14ac:dyDescent="0.2">
      <c r="E436" s="2"/>
      <c r="F436" s="2"/>
      <c r="G436" s="2"/>
    </row>
    <row r="437" spans="5:7" ht="15.75" customHeight="1" x14ac:dyDescent="0.2">
      <c r="E437" s="2"/>
      <c r="F437" s="2"/>
      <c r="G437" s="2"/>
    </row>
    <row r="438" spans="5:7" ht="15.75" customHeight="1" x14ac:dyDescent="0.2">
      <c r="E438" s="2"/>
      <c r="F438" s="2"/>
      <c r="G438" s="2"/>
    </row>
    <row r="439" spans="5:7" ht="15.75" customHeight="1" x14ac:dyDescent="0.2">
      <c r="E439" s="2"/>
      <c r="F439" s="2"/>
      <c r="G439" s="2"/>
    </row>
    <row r="440" spans="5:7" ht="15.75" customHeight="1" x14ac:dyDescent="0.2">
      <c r="E440" s="2"/>
      <c r="F440" s="2"/>
      <c r="G440" s="2"/>
    </row>
    <row r="441" spans="5:7" ht="15.75" customHeight="1" x14ac:dyDescent="0.2">
      <c r="E441" s="2"/>
      <c r="F441" s="2"/>
      <c r="G441" s="2"/>
    </row>
    <row r="442" spans="5:7" ht="15.75" customHeight="1" x14ac:dyDescent="0.2">
      <c r="E442" s="2"/>
      <c r="F442" s="2"/>
      <c r="G442" s="2"/>
    </row>
    <row r="443" spans="5:7" ht="15.75" customHeight="1" x14ac:dyDescent="0.2">
      <c r="E443" s="2"/>
      <c r="F443" s="2"/>
      <c r="G443" s="2"/>
    </row>
    <row r="444" spans="5:7" ht="15.75" customHeight="1" x14ac:dyDescent="0.2">
      <c r="E444" s="2"/>
      <c r="F444" s="2"/>
      <c r="G444" s="2"/>
    </row>
    <row r="445" spans="5:7" ht="15.75" customHeight="1" x14ac:dyDescent="0.2">
      <c r="E445" s="2"/>
      <c r="F445" s="2"/>
      <c r="G445" s="2"/>
    </row>
    <row r="446" spans="5:7" ht="15.75" customHeight="1" x14ac:dyDescent="0.2">
      <c r="E446" s="2"/>
      <c r="F446" s="2"/>
      <c r="G446" s="2"/>
    </row>
    <row r="447" spans="5:7" ht="15.75" customHeight="1" x14ac:dyDescent="0.2">
      <c r="E447" s="2"/>
      <c r="F447" s="2"/>
      <c r="G447" s="2"/>
    </row>
    <row r="448" spans="5:7" ht="15.75" customHeight="1" x14ac:dyDescent="0.2">
      <c r="E448" s="2"/>
      <c r="F448" s="2"/>
      <c r="G448" s="2"/>
    </row>
    <row r="449" spans="5:7" ht="15.75" customHeight="1" x14ac:dyDescent="0.2">
      <c r="E449" s="2"/>
      <c r="F449" s="2"/>
      <c r="G449" s="2"/>
    </row>
    <row r="450" spans="5:7" ht="15.75" customHeight="1" x14ac:dyDescent="0.2">
      <c r="E450" s="2"/>
      <c r="F450" s="2"/>
      <c r="G450" s="2"/>
    </row>
    <row r="451" spans="5:7" ht="15.75" customHeight="1" x14ac:dyDescent="0.2">
      <c r="E451" s="2"/>
      <c r="F451" s="2"/>
      <c r="G451" s="2"/>
    </row>
    <row r="452" spans="5:7" ht="15.75" customHeight="1" x14ac:dyDescent="0.2">
      <c r="E452" s="2"/>
      <c r="F452" s="2"/>
      <c r="G452" s="2"/>
    </row>
    <row r="453" spans="5:7" ht="15.75" customHeight="1" x14ac:dyDescent="0.2">
      <c r="E453" s="2"/>
      <c r="F453" s="2"/>
      <c r="G453" s="2"/>
    </row>
    <row r="454" spans="5:7" ht="15.75" customHeight="1" x14ac:dyDescent="0.2">
      <c r="E454" s="2"/>
      <c r="F454" s="2"/>
      <c r="G454" s="2"/>
    </row>
    <row r="455" spans="5:7" ht="15.75" customHeight="1" x14ac:dyDescent="0.2">
      <c r="E455" s="2"/>
      <c r="F455" s="2"/>
      <c r="G455" s="2"/>
    </row>
    <row r="456" spans="5:7" ht="15.75" customHeight="1" x14ac:dyDescent="0.2">
      <c r="E456" s="2"/>
      <c r="F456" s="2"/>
      <c r="G456" s="2"/>
    </row>
    <row r="457" spans="5:7" ht="15.75" customHeight="1" x14ac:dyDescent="0.2">
      <c r="E457" s="2"/>
      <c r="F457" s="2"/>
      <c r="G457" s="2"/>
    </row>
    <row r="458" spans="5:7" ht="15.75" customHeight="1" x14ac:dyDescent="0.2">
      <c r="E458" s="2"/>
      <c r="F458" s="2"/>
      <c r="G458" s="2"/>
    </row>
    <row r="459" spans="5:7" ht="15.75" customHeight="1" x14ac:dyDescent="0.2">
      <c r="E459" s="2"/>
      <c r="F459" s="2"/>
      <c r="G459" s="2"/>
    </row>
    <row r="460" spans="5:7" ht="15.75" customHeight="1" x14ac:dyDescent="0.2">
      <c r="E460" s="2"/>
      <c r="F460" s="2"/>
      <c r="G460" s="2"/>
    </row>
    <row r="461" spans="5:7" ht="15.75" customHeight="1" x14ac:dyDescent="0.2">
      <c r="E461" s="2"/>
      <c r="F461" s="2"/>
      <c r="G461" s="2"/>
    </row>
  </sheetData>
  <mergeCells count="11">
    <mergeCell ref="AT2:AU2"/>
    <mergeCell ref="AV2:BA2"/>
    <mergeCell ref="BB2:BG2"/>
    <mergeCell ref="BH2:BK2"/>
    <mergeCell ref="H1:BK1"/>
    <mergeCell ref="H2:M2"/>
    <mergeCell ref="N2:S2"/>
    <mergeCell ref="T2:Y2"/>
    <mergeCell ref="Z2:AG2"/>
    <mergeCell ref="AH2:AM2"/>
    <mergeCell ref="AN2:AS2"/>
  </mergeCells>
  <dataValidations count="1">
    <dataValidation type="list" allowBlank="1" showErrorMessage="1" sqref="C5:C258" xr:uid="{00000000-0002-0000-0A00-000000000000}">
      <formula1>E5:G5</formula1>
    </dataValidation>
  </dataValidation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11</vt:i4>
      </vt:variant>
    </vt:vector>
  </HeadingPairs>
  <TitlesOfParts>
    <vt:vector size="11" baseType="lpstr">
      <vt:lpstr>Domande</vt:lpstr>
      <vt:lpstr>Test</vt:lpstr>
      <vt:lpstr>Grafico Risultati</vt:lpstr>
      <vt:lpstr>Grafico</vt:lpstr>
      <vt:lpstr>Altro Grafico</vt:lpstr>
      <vt:lpstr>Foglio3</vt:lpstr>
      <vt:lpstr>Foglio8</vt:lpstr>
      <vt:lpstr>Foglio10</vt:lpstr>
      <vt:lpstr>Foglio11</vt:lpstr>
      <vt:lpstr>Foglio9</vt:lpstr>
      <vt:lpstr>Test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Paolo Rossi</cp:lastModifiedBy>
  <dcterms:modified xsi:type="dcterms:W3CDTF">2019-05-08T14:50:16Z</dcterms:modified>
</cp:coreProperties>
</file>